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C98D404-CE95-4F32-BBC8-E3AB3466B80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TAT DE FUNCTIUNI PERSONAL CON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M31" i="1" l="1"/>
  <c r="K31" i="1"/>
  <c r="M30" i="1"/>
  <c r="K30" i="1"/>
  <c r="O30" i="1" s="1"/>
  <c r="M29" i="1"/>
  <c r="K29" i="1"/>
  <c r="O29" i="1" s="1"/>
  <c r="M28" i="1"/>
  <c r="K28" i="1"/>
  <c r="M27" i="1"/>
  <c r="K27" i="1"/>
  <c r="O27" i="1" s="1"/>
  <c r="M26" i="1"/>
  <c r="K26" i="1"/>
  <c r="O26" i="1" s="1"/>
  <c r="M25" i="1"/>
  <c r="K25" i="1"/>
  <c r="O25" i="1" s="1"/>
  <c r="M24" i="1"/>
  <c r="K24" i="1"/>
  <c r="O24" i="1" s="1"/>
  <c r="M23" i="1"/>
  <c r="K23" i="1"/>
  <c r="M22" i="1"/>
  <c r="K22" i="1"/>
  <c r="M21" i="1"/>
  <c r="K21" i="1"/>
  <c r="M20" i="1"/>
  <c r="K20" i="1"/>
  <c r="O19" i="1"/>
  <c r="M18" i="1"/>
  <c r="K18" i="1"/>
  <c r="O18" i="1" s="1"/>
  <c r="M17" i="1"/>
  <c r="K17" i="1"/>
  <c r="M16" i="1"/>
  <c r="K16" i="1"/>
  <c r="M15" i="1"/>
  <c r="K15" i="1"/>
  <c r="O15" i="1" s="1"/>
  <c r="M14" i="1"/>
  <c r="K14" i="1"/>
  <c r="M13" i="1"/>
  <c r="K13" i="1"/>
  <c r="M12" i="1"/>
  <c r="K12" i="1"/>
  <c r="M11" i="1"/>
  <c r="K11" i="1"/>
  <c r="M10" i="1"/>
  <c r="K10" i="1"/>
  <c r="M9" i="1"/>
  <c r="K9" i="1"/>
  <c r="O14" i="1" l="1"/>
  <c r="O10" i="1"/>
  <c r="O11" i="1"/>
  <c r="O17" i="1"/>
  <c r="O31" i="1"/>
  <c r="O13" i="1"/>
  <c r="O22" i="1"/>
  <c r="O28" i="1"/>
  <c r="O20" i="1"/>
  <c r="O9" i="1"/>
  <c r="O21" i="1"/>
  <c r="O23" i="1"/>
  <c r="O16" i="1"/>
  <c r="O12" i="1"/>
</calcChain>
</file>

<file path=xl/sharedStrings.xml><?xml version="1.0" encoding="utf-8"?>
<sst xmlns="http://schemas.openxmlformats.org/spreadsheetml/2006/main" count="98" uniqueCount="59">
  <si>
    <t>Nr. crt.</t>
  </si>
  <si>
    <t>FUNCTIA DE DEMNITATE PUBLICA PENTRU COMUNA CU PANA LA 3.000 LOCUITORI</t>
  </si>
  <si>
    <t>FUNCTIA</t>
  </si>
  <si>
    <t>Nivelul studiilor</t>
  </si>
  <si>
    <t>Gradatia corespunzatoare vechimii</t>
  </si>
  <si>
    <t>SALARIUL DE BAZA CORESPUNZATOR FUNCTIEI SI A GRADATIEI, CONFORM HCL LEI</t>
  </si>
  <si>
    <t>Majorare control financiar preventiv ,conform art. 15 din Legea nr.153/2017</t>
  </si>
  <si>
    <t xml:space="preserve">Majorare implementare proiecte finanţate din fonduri europene nerambursabile, conform art.16 din Legea nr.153/2017 </t>
  </si>
  <si>
    <t>Indemnizatie doctorat, conform art. 14 din Legea nr. 153/2017</t>
  </si>
  <si>
    <t xml:space="preserve">SALARIUL LUNAR </t>
  </si>
  <si>
    <t>CONTRACTUALA</t>
  </si>
  <si>
    <t>PUBLICA</t>
  </si>
  <si>
    <t>de executie</t>
  </si>
  <si>
    <t>%</t>
  </si>
  <si>
    <t>LEI</t>
  </si>
  <si>
    <t>de conducere*</t>
  </si>
  <si>
    <t>a</t>
  </si>
  <si>
    <t>b</t>
  </si>
  <si>
    <t>c=(a*b/100)</t>
  </si>
  <si>
    <t>d</t>
  </si>
  <si>
    <t>e=(a*d/100)</t>
  </si>
  <si>
    <t>f</t>
  </si>
  <si>
    <t>g=a+c+e+f</t>
  </si>
  <si>
    <t>PRIMAR</t>
  </si>
  <si>
    <t>VICEPRIMAR</t>
  </si>
  <si>
    <t>consilier  IA</t>
  </si>
  <si>
    <t>S</t>
  </si>
  <si>
    <t>Sef serviciu voluntar pentru situatii de urgenta</t>
  </si>
  <si>
    <t>M</t>
  </si>
  <si>
    <t xml:space="preserve">muncitor necalificat </t>
  </si>
  <si>
    <t>M;G</t>
  </si>
  <si>
    <t>guard</t>
  </si>
  <si>
    <t>muncitor calificat III</t>
  </si>
  <si>
    <t>expert I</t>
  </si>
  <si>
    <t>muncitor calificat I</t>
  </si>
  <si>
    <t>inspector de specialitate II</t>
  </si>
  <si>
    <t>consilier, I, asistent</t>
  </si>
  <si>
    <t>consilier, I, principal</t>
  </si>
  <si>
    <t>Referent , III, asistent</t>
  </si>
  <si>
    <t>referent, III, asistent</t>
  </si>
  <si>
    <t>consilier achizitii publice, I, asistent</t>
  </si>
  <si>
    <t>asistent personal</t>
  </si>
  <si>
    <t>M/G</t>
  </si>
  <si>
    <t>ALTE DREPTURI SALARIALE ACORDATE</t>
  </si>
  <si>
    <t>Tipul dreptului salarial/salariat</t>
  </si>
  <si>
    <t>Baza de calcul</t>
  </si>
  <si>
    <t>Valoarea procent/cuantum</t>
  </si>
  <si>
    <t>Baza legala acordarii</t>
  </si>
  <si>
    <t>spor conditii vatamatoare</t>
  </si>
  <si>
    <t>salariul de baza</t>
  </si>
  <si>
    <t>Art. 25 si art. 26 din Legea nr.153/2017</t>
  </si>
  <si>
    <t>compensatii</t>
  </si>
  <si>
    <t>adaosuri</t>
  </si>
  <si>
    <t>GHEORGHE COILA</t>
  </si>
  <si>
    <t>premii</t>
  </si>
  <si>
    <t>indemnizatie de hrana/luna</t>
  </si>
  <si>
    <t>a 12-a parte din două salarii de bază minime brute pe ţară garantate în plată</t>
  </si>
  <si>
    <t>indemnizatie de vacanta/an</t>
  </si>
  <si>
    <t>LISTA DREPTURILOR SALARIALE PENTRU FUNCTIILE OCUPATE DIN CADRUL APARATULUI DE SPECIALITATE AL PRIMARULUI COMUNEI BUCHIN LA DATA DE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</si>
</sst>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charset val="1"/>
    </font>
    <font>
      <sz val="12"/>
      <color rgb="FF000000"/>
      <name val="Calibri"/>
      <charset val="1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5" xfId="0" applyFont="1" applyBorder="1" applyAlignment="1">
      <alignment horizontal="center" vertical="center"/>
    </xf>
    <xf numFmtId="0" fontId="11" fillId="0" borderId="0" xfId="0" applyFont="1"/>
    <xf numFmtId="0" fontId="6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5" fillId="0" borderId="0" xfId="0" applyFont="1"/>
    <xf numFmtId="0" fontId="16" fillId="0" borderId="5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="69" zoomScaleNormal="69" workbookViewId="0">
      <selection activeCell="I19" sqref="I19"/>
    </sheetView>
  </sheetViews>
  <sheetFormatPr defaultColWidth="12.6640625" defaultRowHeight="15.6" x14ac:dyDescent="0.3"/>
  <cols>
    <col min="1" max="1" width="6.109375" customWidth="1"/>
    <col min="2" max="2" width="16.88671875" customWidth="1"/>
    <col min="3" max="3" width="13.109375" customWidth="1"/>
    <col min="4" max="4" width="22.77734375" customWidth="1"/>
    <col min="5" max="5" width="13.33203125" customWidth="1"/>
    <col min="6" max="6" width="19.109375" customWidth="1"/>
    <col min="7" max="7" width="9.44140625" customWidth="1"/>
    <col min="8" max="8" width="8.44140625" customWidth="1"/>
    <col min="9" max="9" width="16.5546875" customWidth="1"/>
    <col min="10" max="10" width="9.21875" customWidth="1"/>
    <col min="11" max="11" width="15.88671875" customWidth="1"/>
    <col min="12" max="12" width="8.88671875" customWidth="1"/>
    <col min="13" max="14" width="17.33203125" customWidth="1"/>
    <col min="15" max="15" width="11.44140625" style="6" customWidth="1"/>
    <col min="16" max="24" width="7.6640625" customWidth="1"/>
  </cols>
  <sheetData>
    <row r="1" spans="1:16" ht="15.75" customHeight="1" x14ac:dyDescent="0.3">
      <c r="A1" s="7"/>
      <c r="B1" s="8"/>
      <c r="C1" s="40" t="s">
        <v>58</v>
      </c>
      <c r="D1" s="40"/>
      <c r="E1" s="40"/>
      <c r="F1" s="40"/>
      <c r="G1" s="40"/>
      <c r="H1" s="40"/>
      <c r="I1" s="40"/>
      <c r="J1" s="9"/>
      <c r="K1" s="9"/>
      <c r="L1" s="9"/>
      <c r="M1" s="9"/>
      <c r="N1" s="9"/>
      <c r="O1" s="2"/>
      <c r="P1" s="10"/>
    </row>
    <row r="2" spans="1:16" ht="42.75" customHeight="1" x14ac:dyDescent="0.3">
      <c r="A2" s="7"/>
      <c r="B2" s="2"/>
      <c r="C2" s="40"/>
      <c r="D2" s="40"/>
      <c r="E2" s="40"/>
      <c r="F2" s="40"/>
      <c r="G2" s="40"/>
      <c r="H2" s="40"/>
      <c r="I2" s="40"/>
      <c r="J2" s="2"/>
      <c r="K2" s="2"/>
      <c r="L2" s="2"/>
      <c r="M2" s="2"/>
      <c r="N2" s="2"/>
      <c r="O2" s="2"/>
      <c r="P2" s="10"/>
    </row>
    <row r="3" spans="1:16" ht="16.5" customHeight="1" x14ac:dyDescent="0.3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0"/>
    </row>
    <row r="4" spans="1:16" ht="30.75" customHeight="1" x14ac:dyDescent="0.3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0"/>
    </row>
    <row r="5" spans="1:16" ht="96" customHeight="1" x14ac:dyDescent="0.3">
      <c r="A5" s="44" t="s">
        <v>0</v>
      </c>
      <c r="B5" s="45" t="s">
        <v>1</v>
      </c>
      <c r="C5" s="39" t="s">
        <v>2</v>
      </c>
      <c r="D5" s="39"/>
      <c r="E5" s="39"/>
      <c r="F5" s="39"/>
      <c r="G5" s="42" t="s">
        <v>3</v>
      </c>
      <c r="H5" s="42" t="s">
        <v>4</v>
      </c>
      <c r="I5" s="42" t="s">
        <v>5</v>
      </c>
      <c r="J5" s="39" t="s">
        <v>6</v>
      </c>
      <c r="K5" s="39"/>
      <c r="L5" s="39" t="s">
        <v>7</v>
      </c>
      <c r="M5" s="39"/>
      <c r="N5" s="4" t="s">
        <v>8</v>
      </c>
      <c r="O5" s="42" t="s">
        <v>9</v>
      </c>
      <c r="P5" s="10"/>
    </row>
    <row r="6" spans="1:16" ht="35.25" customHeight="1" x14ac:dyDescent="0.3">
      <c r="A6" s="44"/>
      <c r="B6" s="45"/>
      <c r="C6" s="39" t="s">
        <v>10</v>
      </c>
      <c r="D6" s="39"/>
      <c r="E6" s="39" t="s">
        <v>11</v>
      </c>
      <c r="F6" s="39" t="s">
        <v>12</v>
      </c>
      <c r="G6" s="42"/>
      <c r="H6" s="42"/>
      <c r="I6" s="42"/>
      <c r="J6" s="42" t="s">
        <v>13</v>
      </c>
      <c r="K6" s="42" t="s">
        <v>14</v>
      </c>
      <c r="L6" s="42" t="s">
        <v>13</v>
      </c>
      <c r="M6" s="42" t="s">
        <v>14</v>
      </c>
      <c r="N6" s="43" t="s">
        <v>14</v>
      </c>
      <c r="O6" s="42"/>
      <c r="P6" s="10"/>
    </row>
    <row r="7" spans="1:16" s="12" customFormat="1" ht="44.25" customHeight="1" x14ac:dyDescent="0.3">
      <c r="A7" s="44"/>
      <c r="B7" s="45"/>
      <c r="C7" s="42" t="s">
        <v>15</v>
      </c>
      <c r="D7" s="42" t="s">
        <v>12</v>
      </c>
      <c r="E7" s="42" t="s">
        <v>15</v>
      </c>
      <c r="F7" s="42" t="s">
        <v>12</v>
      </c>
      <c r="G7" s="42"/>
      <c r="H7" s="42"/>
      <c r="I7" s="42"/>
      <c r="J7" s="42"/>
      <c r="K7" s="42"/>
      <c r="L7" s="42"/>
      <c r="M7" s="42"/>
      <c r="N7" s="43"/>
      <c r="O7" s="42"/>
      <c r="P7" s="11"/>
    </row>
    <row r="8" spans="1:16" ht="27.75" customHeight="1" x14ac:dyDescent="0.3">
      <c r="A8" s="44"/>
      <c r="B8" s="45"/>
      <c r="C8" s="42"/>
      <c r="D8" s="42"/>
      <c r="E8" s="42"/>
      <c r="F8" s="42"/>
      <c r="G8" s="42"/>
      <c r="H8" s="42"/>
      <c r="I8" s="13" t="s">
        <v>16</v>
      </c>
      <c r="J8" s="13" t="s">
        <v>17</v>
      </c>
      <c r="K8" s="13" t="s">
        <v>18</v>
      </c>
      <c r="L8" s="13" t="s">
        <v>19</v>
      </c>
      <c r="M8" s="13" t="s">
        <v>20</v>
      </c>
      <c r="N8" s="13" t="s">
        <v>21</v>
      </c>
      <c r="O8" s="13" t="s">
        <v>22</v>
      </c>
      <c r="P8" s="10"/>
    </row>
    <row r="9" spans="1:16" s="17" customFormat="1" ht="33" customHeight="1" x14ac:dyDescent="0.25">
      <c r="A9" s="14">
        <v>1</v>
      </c>
      <c r="B9" s="5" t="s">
        <v>23</v>
      </c>
      <c r="C9" s="15"/>
      <c r="D9" s="15"/>
      <c r="E9" s="15"/>
      <c r="F9" s="15"/>
      <c r="G9" s="5"/>
      <c r="H9" s="5"/>
      <c r="I9" s="16">
        <v>11075</v>
      </c>
      <c r="J9" s="5">
        <v>0</v>
      </c>
      <c r="K9" s="5">
        <f t="shared" ref="K9:K18" si="0">ROUNDDOWN(I9*J9/100,0)</f>
        <v>0</v>
      </c>
      <c r="L9" s="5">
        <v>0</v>
      </c>
      <c r="M9" s="5">
        <f t="shared" ref="M9:M18" si="1">ROUNDDOWN(I9*L9/100,0)</f>
        <v>0</v>
      </c>
      <c r="N9" s="5">
        <v>0</v>
      </c>
      <c r="O9" s="5">
        <f t="shared" ref="O9:O18" si="2">ROUNDUP(I9+K9+M9,0)</f>
        <v>11075</v>
      </c>
      <c r="P9" s="11"/>
    </row>
    <row r="10" spans="1:16" s="17" customFormat="1" ht="32.25" customHeight="1" x14ac:dyDescent="0.25">
      <c r="A10" s="14">
        <v>2</v>
      </c>
      <c r="B10" s="5" t="s">
        <v>24</v>
      </c>
      <c r="C10" s="5"/>
      <c r="D10" s="5"/>
      <c r="E10" s="5"/>
      <c r="F10" s="5"/>
      <c r="G10" s="5"/>
      <c r="H10" s="5"/>
      <c r="I10" s="16">
        <v>8430</v>
      </c>
      <c r="J10" s="5">
        <v>0</v>
      </c>
      <c r="K10" s="5">
        <f t="shared" si="0"/>
        <v>0</v>
      </c>
      <c r="L10" s="5">
        <v>0</v>
      </c>
      <c r="M10" s="5">
        <f t="shared" si="1"/>
        <v>0</v>
      </c>
      <c r="N10" s="5">
        <v>0</v>
      </c>
      <c r="O10" s="5">
        <f t="shared" si="2"/>
        <v>8430</v>
      </c>
      <c r="P10" s="11"/>
    </row>
    <row r="11" spans="1:16" s="17" customFormat="1" ht="36" customHeight="1" x14ac:dyDescent="0.25">
      <c r="A11" s="14">
        <v>3</v>
      </c>
      <c r="B11" s="15"/>
      <c r="C11" s="15"/>
      <c r="D11" s="5" t="s">
        <v>25</v>
      </c>
      <c r="E11" s="15"/>
      <c r="F11" s="15"/>
      <c r="G11" s="5" t="s">
        <v>26</v>
      </c>
      <c r="H11" s="16">
        <v>4</v>
      </c>
      <c r="I11" s="16">
        <v>8111</v>
      </c>
      <c r="J11" s="5">
        <v>0</v>
      </c>
      <c r="K11" s="5">
        <f t="shared" si="0"/>
        <v>0</v>
      </c>
      <c r="L11" s="5">
        <v>0</v>
      </c>
      <c r="M11" s="5">
        <f t="shared" si="1"/>
        <v>0</v>
      </c>
      <c r="N11" s="5">
        <v>0</v>
      </c>
      <c r="O11" s="5">
        <f t="shared" si="2"/>
        <v>8111</v>
      </c>
      <c r="P11" s="11"/>
    </row>
    <row r="12" spans="1:16" s="17" customFormat="1" ht="60.75" customHeight="1" x14ac:dyDescent="0.25">
      <c r="A12" s="14">
        <v>4</v>
      </c>
      <c r="B12" s="18"/>
      <c r="C12" s="15"/>
      <c r="D12" s="5" t="s">
        <v>27</v>
      </c>
      <c r="E12" s="15"/>
      <c r="F12" s="15"/>
      <c r="G12" s="5" t="s">
        <v>28</v>
      </c>
      <c r="H12" s="19">
        <v>3</v>
      </c>
      <c r="I12" s="16">
        <v>6865</v>
      </c>
      <c r="J12" s="5">
        <v>0</v>
      </c>
      <c r="K12" s="5">
        <f t="shared" si="0"/>
        <v>0</v>
      </c>
      <c r="L12" s="5">
        <v>0</v>
      </c>
      <c r="M12" s="5">
        <f t="shared" si="1"/>
        <v>0</v>
      </c>
      <c r="N12" s="5">
        <v>0</v>
      </c>
      <c r="O12" s="5">
        <f t="shared" si="2"/>
        <v>6865</v>
      </c>
      <c r="P12" s="11"/>
    </row>
    <row r="13" spans="1:16" s="17" customFormat="1" ht="35.25" customHeight="1" x14ac:dyDescent="0.25">
      <c r="A13" s="14">
        <v>5</v>
      </c>
      <c r="B13" s="18"/>
      <c r="C13" s="15"/>
      <c r="D13" s="20" t="s">
        <v>29</v>
      </c>
      <c r="E13" s="15"/>
      <c r="F13" s="15"/>
      <c r="G13" s="5" t="s">
        <v>30</v>
      </c>
      <c r="H13" s="16">
        <v>0</v>
      </c>
      <c r="I13" s="16">
        <v>5235</v>
      </c>
      <c r="J13" s="5">
        <v>0</v>
      </c>
      <c r="K13" s="5">
        <f t="shared" si="0"/>
        <v>0</v>
      </c>
      <c r="L13" s="5">
        <v>0</v>
      </c>
      <c r="M13" s="5">
        <f t="shared" si="1"/>
        <v>0</v>
      </c>
      <c r="N13" s="5">
        <v>0</v>
      </c>
      <c r="O13" s="5">
        <f t="shared" si="2"/>
        <v>5235</v>
      </c>
      <c r="P13" s="11"/>
    </row>
    <row r="14" spans="1:16" s="17" customFormat="1" ht="29.25" customHeight="1" x14ac:dyDescent="0.25">
      <c r="A14" s="14">
        <v>6</v>
      </c>
      <c r="B14" s="18"/>
      <c r="C14" s="15"/>
      <c r="D14" s="20" t="s">
        <v>31</v>
      </c>
      <c r="E14" s="15"/>
      <c r="F14" s="15"/>
      <c r="G14" s="5" t="s">
        <v>30</v>
      </c>
      <c r="H14" s="16">
        <v>5</v>
      </c>
      <c r="I14" s="16">
        <v>5734</v>
      </c>
      <c r="J14" s="5">
        <v>0</v>
      </c>
      <c r="K14" s="5">
        <f t="shared" si="0"/>
        <v>0</v>
      </c>
      <c r="L14" s="5">
        <v>0</v>
      </c>
      <c r="M14" s="5">
        <f t="shared" si="1"/>
        <v>0</v>
      </c>
      <c r="N14" s="5">
        <v>0</v>
      </c>
      <c r="O14" s="5">
        <f t="shared" si="2"/>
        <v>5734</v>
      </c>
      <c r="P14" s="11"/>
    </row>
    <row r="15" spans="1:16" ht="42.75" customHeight="1" x14ac:dyDescent="0.3">
      <c r="A15" s="14">
        <v>9</v>
      </c>
      <c r="B15" s="21"/>
      <c r="C15" s="15"/>
      <c r="D15" s="5" t="s">
        <v>32</v>
      </c>
      <c r="E15" s="15"/>
      <c r="F15" s="15"/>
      <c r="G15" s="5" t="s">
        <v>30</v>
      </c>
      <c r="H15" s="16">
        <v>4</v>
      </c>
      <c r="I15" s="16">
        <v>6478</v>
      </c>
      <c r="J15" s="5">
        <v>0</v>
      </c>
      <c r="K15" s="5">
        <f t="shared" si="0"/>
        <v>0</v>
      </c>
      <c r="L15" s="5">
        <v>0</v>
      </c>
      <c r="M15" s="5">
        <f t="shared" si="1"/>
        <v>0</v>
      </c>
      <c r="N15" s="5">
        <v>0</v>
      </c>
      <c r="O15" s="5">
        <f t="shared" si="2"/>
        <v>6478</v>
      </c>
      <c r="P15" s="10"/>
    </row>
    <row r="16" spans="1:16" ht="31.5" customHeight="1" x14ac:dyDescent="0.3">
      <c r="A16" s="14">
        <v>10</v>
      </c>
      <c r="B16" s="21"/>
      <c r="C16" s="22"/>
      <c r="D16" s="20" t="s">
        <v>33</v>
      </c>
      <c r="E16" s="23"/>
      <c r="F16" s="23"/>
      <c r="G16" s="20" t="s">
        <v>26</v>
      </c>
      <c r="H16" s="19">
        <v>3</v>
      </c>
      <c r="I16" s="19">
        <v>7296</v>
      </c>
      <c r="J16" s="20">
        <v>0</v>
      </c>
      <c r="K16" s="5">
        <f t="shared" si="0"/>
        <v>0</v>
      </c>
      <c r="L16" s="5">
        <v>0</v>
      </c>
      <c r="M16" s="5">
        <f t="shared" si="1"/>
        <v>0</v>
      </c>
      <c r="N16" s="5">
        <v>0</v>
      </c>
      <c r="O16" s="5">
        <f t="shared" si="2"/>
        <v>7296</v>
      </c>
      <c r="P16" s="10"/>
    </row>
    <row r="17" spans="1:16" ht="36.75" customHeight="1" x14ac:dyDescent="0.3">
      <c r="A17" s="14">
        <v>12</v>
      </c>
      <c r="B17" s="15"/>
      <c r="C17" s="18"/>
      <c r="D17" s="5" t="s">
        <v>34</v>
      </c>
      <c r="E17" s="15"/>
      <c r="F17" s="15"/>
      <c r="G17" s="5" t="s">
        <v>30</v>
      </c>
      <c r="H17" s="16">
        <v>5</v>
      </c>
      <c r="I17" s="19">
        <v>6703</v>
      </c>
      <c r="J17" s="5">
        <v>0</v>
      </c>
      <c r="K17" s="5">
        <f t="shared" si="0"/>
        <v>0</v>
      </c>
      <c r="L17" s="5">
        <v>0</v>
      </c>
      <c r="M17" s="5">
        <f t="shared" si="1"/>
        <v>0</v>
      </c>
      <c r="N17" s="5">
        <v>0</v>
      </c>
      <c r="O17" s="5">
        <f t="shared" si="2"/>
        <v>6703</v>
      </c>
      <c r="P17" s="10"/>
    </row>
    <row r="18" spans="1:16" ht="36.75" customHeight="1" x14ac:dyDescent="0.3">
      <c r="A18" s="14">
        <v>13</v>
      </c>
      <c r="B18" s="15"/>
      <c r="C18" s="18"/>
      <c r="D18" s="5" t="s">
        <v>35</v>
      </c>
      <c r="E18" s="15"/>
      <c r="F18" s="15"/>
      <c r="G18" s="5" t="s">
        <v>26</v>
      </c>
      <c r="H18" s="19">
        <v>3</v>
      </c>
      <c r="I18" s="16">
        <v>6348</v>
      </c>
      <c r="J18" s="5">
        <v>0</v>
      </c>
      <c r="K18" s="5">
        <f t="shared" si="0"/>
        <v>0</v>
      </c>
      <c r="L18" s="5">
        <v>0</v>
      </c>
      <c r="M18" s="5">
        <f t="shared" si="1"/>
        <v>0</v>
      </c>
      <c r="N18" s="5">
        <v>0</v>
      </c>
      <c r="O18" s="5">
        <f t="shared" si="2"/>
        <v>6348</v>
      </c>
      <c r="P18" s="10"/>
    </row>
    <row r="19" spans="1:16" ht="27.75" customHeight="1" x14ac:dyDescent="0.3">
      <c r="A19" s="14"/>
      <c r="B19" s="15"/>
      <c r="C19" s="18"/>
      <c r="D19" s="15"/>
      <c r="E19" s="15"/>
      <c r="F19" s="24" t="s">
        <v>36</v>
      </c>
      <c r="G19" s="25" t="s">
        <v>26</v>
      </c>
      <c r="H19" s="20">
        <v>3</v>
      </c>
      <c r="I19" s="35">
        <v>7484</v>
      </c>
      <c r="J19" s="5">
        <v>0</v>
      </c>
      <c r="K19" s="5">
        <v>0</v>
      </c>
      <c r="L19" s="5">
        <v>0</v>
      </c>
      <c r="M19" s="5">
        <v>0</v>
      </c>
      <c r="N19" s="5">
        <v>1040</v>
      </c>
      <c r="O19" s="5">
        <f>ROUNDUP(I19+K19+M19+N19,0)</f>
        <v>8524</v>
      </c>
      <c r="P19" s="10"/>
    </row>
    <row r="20" spans="1:16" ht="36" customHeight="1" x14ac:dyDescent="0.3">
      <c r="A20" s="14">
        <v>17</v>
      </c>
      <c r="B20" s="15"/>
      <c r="C20" s="15"/>
      <c r="D20" s="15"/>
      <c r="E20" s="15"/>
      <c r="F20" s="24" t="s">
        <v>37</v>
      </c>
      <c r="G20" s="5" t="s">
        <v>26</v>
      </c>
      <c r="H20" s="20">
        <v>5</v>
      </c>
      <c r="I20" s="35">
        <v>8103</v>
      </c>
      <c r="J20" s="5">
        <v>0</v>
      </c>
      <c r="K20" s="5">
        <f t="shared" ref="K20:K25" si="3">ROUNDDOWN(I20*J20/100,0)</f>
        <v>0</v>
      </c>
      <c r="L20" s="5">
        <v>0</v>
      </c>
      <c r="M20" s="5">
        <f t="shared" ref="M20:M25" si="4">ROUNDDOWN(I20*L20/100,0)</f>
        <v>0</v>
      </c>
      <c r="N20" s="5">
        <v>0</v>
      </c>
      <c r="O20" s="5">
        <f t="shared" ref="O20:O31" si="5">ROUNDUP(I20+K20+M20,0)</f>
        <v>8103</v>
      </c>
      <c r="P20" s="10"/>
    </row>
    <row r="21" spans="1:16" ht="36" customHeight="1" x14ac:dyDescent="0.3">
      <c r="A21" s="14">
        <v>18</v>
      </c>
      <c r="B21" s="15"/>
      <c r="C21" s="15"/>
      <c r="D21" s="15"/>
      <c r="E21" s="15"/>
      <c r="F21" s="24" t="s">
        <v>38</v>
      </c>
      <c r="G21" s="27" t="s">
        <v>28</v>
      </c>
      <c r="H21" s="20">
        <v>3</v>
      </c>
      <c r="I21" s="35">
        <v>6564</v>
      </c>
      <c r="J21" s="5">
        <v>0</v>
      </c>
      <c r="K21" s="5">
        <f t="shared" si="3"/>
        <v>0</v>
      </c>
      <c r="L21" s="5">
        <v>0</v>
      </c>
      <c r="M21" s="5">
        <f t="shared" si="4"/>
        <v>0</v>
      </c>
      <c r="N21" s="5">
        <v>0</v>
      </c>
      <c r="O21" s="5">
        <f t="shared" si="5"/>
        <v>6564</v>
      </c>
      <c r="P21" s="10"/>
    </row>
    <row r="22" spans="1:16" ht="39.75" customHeight="1" x14ac:dyDescent="0.3">
      <c r="A22" s="14">
        <v>19</v>
      </c>
      <c r="B22" s="15"/>
      <c r="C22" s="15"/>
      <c r="D22" s="15"/>
      <c r="E22" s="15"/>
      <c r="F22" s="24" t="s">
        <v>39</v>
      </c>
      <c r="G22" s="5" t="s">
        <v>28</v>
      </c>
      <c r="H22" s="20">
        <v>2</v>
      </c>
      <c r="I22" s="35">
        <v>6308</v>
      </c>
      <c r="J22" s="5">
        <v>0</v>
      </c>
      <c r="K22" s="5">
        <f t="shared" si="3"/>
        <v>0</v>
      </c>
      <c r="L22" s="5">
        <v>0</v>
      </c>
      <c r="M22" s="5">
        <f t="shared" si="4"/>
        <v>0</v>
      </c>
      <c r="N22" s="5">
        <v>0</v>
      </c>
      <c r="O22" s="5">
        <f t="shared" si="5"/>
        <v>6308</v>
      </c>
      <c r="P22" s="10"/>
    </row>
    <row r="23" spans="1:16" ht="35.25" customHeight="1" x14ac:dyDescent="0.3">
      <c r="A23" s="14">
        <v>20</v>
      </c>
      <c r="B23" s="15"/>
      <c r="C23" s="15"/>
      <c r="D23" s="15"/>
      <c r="E23" s="15"/>
      <c r="F23" s="24" t="s">
        <v>36</v>
      </c>
      <c r="G23" s="5" t="s">
        <v>26</v>
      </c>
      <c r="H23" s="20">
        <v>4</v>
      </c>
      <c r="I23" s="35">
        <v>7582</v>
      </c>
      <c r="J23" s="5">
        <v>0</v>
      </c>
      <c r="K23" s="5">
        <f t="shared" si="3"/>
        <v>0</v>
      </c>
      <c r="L23" s="5">
        <v>0</v>
      </c>
      <c r="M23" s="5">
        <f t="shared" si="4"/>
        <v>0</v>
      </c>
      <c r="N23" s="5">
        <v>0</v>
      </c>
      <c r="O23" s="5">
        <f t="shared" si="5"/>
        <v>7582</v>
      </c>
      <c r="P23" s="10"/>
    </row>
    <row r="24" spans="1:16" ht="42" customHeight="1" x14ac:dyDescent="0.3">
      <c r="A24" s="14">
        <v>21</v>
      </c>
      <c r="B24" s="15"/>
      <c r="C24" s="15"/>
      <c r="D24" s="15"/>
      <c r="E24" s="15"/>
      <c r="F24" s="24" t="s">
        <v>40</v>
      </c>
      <c r="G24" s="5" t="s">
        <v>26</v>
      </c>
      <c r="H24" s="20">
        <v>3</v>
      </c>
      <c r="I24" s="35">
        <v>7484</v>
      </c>
      <c r="J24" s="5">
        <v>0</v>
      </c>
      <c r="K24" s="5">
        <f t="shared" si="3"/>
        <v>0</v>
      </c>
      <c r="L24" s="5">
        <v>0</v>
      </c>
      <c r="M24" s="5">
        <f t="shared" si="4"/>
        <v>0</v>
      </c>
      <c r="N24" s="5">
        <v>0</v>
      </c>
      <c r="O24" s="5">
        <f t="shared" si="5"/>
        <v>7484</v>
      </c>
      <c r="P24" s="10"/>
    </row>
    <row r="25" spans="1:16" ht="36" customHeight="1" x14ac:dyDescent="0.3">
      <c r="A25" s="14">
        <v>22</v>
      </c>
      <c r="B25" s="15"/>
      <c r="C25" s="15"/>
      <c r="D25" s="15"/>
      <c r="E25" s="15"/>
      <c r="F25" s="24" t="s">
        <v>36</v>
      </c>
      <c r="G25" s="5" t="s">
        <v>26</v>
      </c>
      <c r="H25" s="20">
        <v>2</v>
      </c>
      <c r="I25" s="26">
        <v>7425</v>
      </c>
      <c r="J25" s="5">
        <v>10</v>
      </c>
      <c r="K25" s="5">
        <f t="shared" si="3"/>
        <v>742</v>
      </c>
      <c r="L25" s="5">
        <v>0</v>
      </c>
      <c r="M25" s="5">
        <f t="shared" si="4"/>
        <v>0</v>
      </c>
      <c r="N25" s="5">
        <v>0</v>
      </c>
      <c r="O25" s="5">
        <f t="shared" si="5"/>
        <v>8167</v>
      </c>
      <c r="P25" s="10"/>
    </row>
    <row r="26" spans="1:16" ht="32.25" customHeight="1" x14ac:dyDescent="0.3">
      <c r="A26" s="14">
        <v>24</v>
      </c>
      <c r="B26" s="15"/>
      <c r="C26" s="15"/>
      <c r="D26" s="28" t="s">
        <v>41</v>
      </c>
      <c r="E26" s="15"/>
      <c r="F26" s="29"/>
      <c r="G26" s="29" t="s">
        <v>42</v>
      </c>
      <c r="H26" s="5">
        <v>0</v>
      </c>
      <c r="I26" s="26">
        <v>4050</v>
      </c>
      <c r="J26" s="29">
        <v>0</v>
      </c>
      <c r="K26" s="5">
        <f t="shared" ref="K26:K31" si="6">ROUNDDOWN(I26*J26/100,0)</f>
        <v>0</v>
      </c>
      <c r="L26" s="29">
        <v>0</v>
      </c>
      <c r="M26" s="5">
        <f t="shared" ref="M26:M31" si="7">ROUNDDOWN(I26*L26/100,0)</f>
        <v>0</v>
      </c>
      <c r="N26" s="5">
        <v>0</v>
      </c>
      <c r="O26" s="5">
        <f t="shared" si="5"/>
        <v>4050</v>
      </c>
      <c r="P26" s="10"/>
    </row>
    <row r="27" spans="1:16" ht="32.25" customHeight="1" x14ac:dyDescent="0.3">
      <c r="A27" s="14">
        <v>25</v>
      </c>
      <c r="B27" s="15"/>
      <c r="C27" s="15"/>
      <c r="D27" s="28" t="s">
        <v>41</v>
      </c>
      <c r="E27" s="15"/>
      <c r="F27" s="29"/>
      <c r="G27" s="29" t="s">
        <v>42</v>
      </c>
      <c r="H27" s="5">
        <v>1</v>
      </c>
      <c r="I27" s="26">
        <v>4050</v>
      </c>
      <c r="J27" s="29">
        <v>0</v>
      </c>
      <c r="K27" s="5">
        <f t="shared" si="6"/>
        <v>0</v>
      </c>
      <c r="L27" s="29">
        <v>0</v>
      </c>
      <c r="M27" s="5">
        <f t="shared" si="7"/>
        <v>0</v>
      </c>
      <c r="N27" s="5">
        <v>0</v>
      </c>
      <c r="O27" s="5">
        <f t="shared" si="5"/>
        <v>4050</v>
      </c>
      <c r="P27" s="10"/>
    </row>
    <row r="28" spans="1:16" ht="22.5" customHeight="1" x14ac:dyDescent="0.3">
      <c r="A28" s="14">
        <v>26</v>
      </c>
      <c r="B28" s="15"/>
      <c r="C28" s="15"/>
      <c r="D28" s="28" t="s">
        <v>41</v>
      </c>
      <c r="E28" s="15"/>
      <c r="F28" s="29"/>
      <c r="G28" s="29" t="s">
        <v>42</v>
      </c>
      <c r="H28" s="5">
        <v>2</v>
      </c>
      <c r="I28" s="26">
        <v>4050</v>
      </c>
      <c r="J28" s="29">
        <v>0</v>
      </c>
      <c r="K28" s="5">
        <f t="shared" si="6"/>
        <v>0</v>
      </c>
      <c r="L28" s="29">
        <v>0</v>
      </c>
      <c r="M28" s="5">
        <f t="shared" si="7"/>
        <v>0</v>
      </c>
      <c r="N28" s="5">
        <v>0</v>
      </c>
      <c r="O28" s="5">
        <f t="shared" si="5"/>
        <v>4050</v>
      </c>
      <c r="P28" s="10"/>
    </row>
    <row r="29" spans="1:16" ht="22.5" customHeight="1" x14ac:dyDescent="0.3">
      <c r="A29" s="14">
        <v>27</v>
      </c>
      <c r="B29" s="15"/>
      <c r="C29" s="15"/>
      <c r="D29" s="28" t="s">
        <v>41</v>
      </c>
      <c r="E29" s="15"/>
      <c r="F29" s="29"/>
      <c r="G29" s="29" t="s">
        <v>42</v>
      </c>
      <c r="H29" s="5">
        <v>3</v>
      </c>
      <c r="I29" s="26">
        <v>4050</v>
      </c>
      <c r="J29" s="29">
        <v>0</v>
      </c>
      <c r="K29" s="5">
        <f t="shared" si="6"/>
        <v>0</v>
      </c>
      <c r="L29" s="29">
        <v>0</v>
      </c>
      <c r="M29" s="5">
        <f t="shared" si="7"/>
        <v>0</v>
      </c>
      <c r="N29" s="5">
        <v>0</v>
      </c>
      <c r="O29" s="5">
        <f t="shared" si="5"/>
        <v>4050</v>
      </c>
      <c r="P29" s="10"/>
    </row>
    <row r="30" spans="1:16" ht="22.5" customHeight="1" x14ac:dyDescent="0.3">
      <c r="A30" s="14">
        <v>28</v>
      </c>
      <c r="B30" s="15"/>
      <c r="C30" s="15"/>
      <c r="D30" s="28" t="s">
        <v>41</v>
      </c>
      <c r="E30" s="15"/>
      <c r="F30" s="29"/>
      <c r="G30" s="29" t="s">
        <v>42</v>
      </c>
      <c r="H30" s="5">
        <v>4</v>
      </c>
      <c r="I30" s="26">
        <v>4050</v>
      </c>
      <c r="J30" s="29">
        <v>0</v>
      </c>
      <c r="K30" s="5">
        <f t="shared" si="6"/>
        <v>0</v>
      </c>
      <c r="L30" s="29">
        <v>0</v>
      </c>
      <c r="M30" s="5">
        <f t="shared" si="7"/>
        <v>0</v>
      </c>
      <c r="N30" s="5">
        <v>0</v>
      </c>
      <c r="O30" s="5">
        <f t="shared" si="5"/>
        <v>4050</v>
      </c>
      <c r="P30" s="10"/>
    </row>
    <row r="31" spans="1:16" ht="22.5" customHeight="1" x14ac:dyDescent="0.3">
      <c r="A31" s="14">
        <v>29</v>
      </c>
      <c r="B31" s="15"/>
      <c r="C31" s="15"/>
      <c r="D31" s="28" t="s">
        <v>41</v>
      </c>
      <c r="E31" s="15"/>
      <c r="F31" s="29"/>
      <c r="G31" s="29" t="s">
        <v>42</v>
      </c>
      <c r="H31" s="5">
        <v>5</v>
      </c>
      <c r="I31" s="26">
        <v>4050</v>
      </c>
      <c r="J31" s="29">
        <v>0</v>
      </c>
      <c r="K31" s="5">
        <f t="shared" si="6"/>
        <v>0</v>
      </c>
      <c r="L31" s="29">
        <v>0</v>
      </c>
      <c r="M31" s="5">
        <f t="shared" si="7"/>
        <v>0</v>
      </c>
      <c r="N31" s="5">
        <v>0</v>
      </c>
      <c r="O31" s="5">
        <f t="shared" si="5"/>
        <v>4050</v>
      </c>
      <c r="P31" s="10"/>
    </row>
    <row r="32" spans="1:16" ht="22.5" customHeight="1" x14ac:dyDescent="0.3">
      <c r="B32" s="30"/>
      <c r="C32" s="30"/>
      <c r="D32" s="30"/>
      <c r="E32" s="30"/>
      <c r="F32" s="31"/>
      <c r="G32" s="31"/>
      <c r="H32" s="2"/>
      <c r="I32" s="31"/>
      <c r="J32" s="31"/>
      <c r="K32" s="2"/>
      <c r="L32" s="31"/>
      <c r="M32" s="2"/>
      <c r="N32" s="2"/>
      <c r="O32" s="2"/>
      <c r="P32" s="10"/>
    </row>
    <row r="33" spans="2:16" ht="28.5" customHeight="1" x14ac:dyDescent="0.3">
      <c r="B33" s="40" t="s">
        <v>43</v>
      </c>
      <c r="C33" s="40"/>
      <c r="D33" s="40"/>
      <c r="E33" s="40"/>
      <c r="F33" s="40"/>
      <c r="G33" s="30"/>
      <c r="H33" s="30"/>
      <c r="I33" s="30"/>
      <c r="J33" s="30"/>
      <c r="K33" s="30"/>
      <c r="L33" s="30"/>
      <c r="M33" s="30"/>
      <c r="N33" s="30"/>
      <c r="O33" s="32"/>
      <c r="P33" s="10"/>
    </row>
    <row r="34" spans="2:16" ht="48" customHeight="1" x14ac:dyDescent="0.3">
      <c r="B34" s="41" t="s">
        <v>44</v>
      </c>
      <c r="C34" s="41"/>
      <c r="D34" s="33" t="s">
        <v>45</v>
      </c>
      <c r="E34" s="33" t="s">
        <v>46</v>
      </c>
      <c r="F34" s="33" t="s">
        <v>47</v>
      </c>
      <c r="G34" s="30"/>
      <c r="H34" s="30"/>
      <c r="I34" s="30"/>
      <c r="J34" s="30"/>
      <c r="K34" s="30"/>
      <c r="L34" s="30"/>
      <c r="M34" s="30"/>
      <c r="N34" s="30"/>
      <c r="O34" s="32"/>
      <c r="P34" s="10"/>
    </row>
    <row r="35" spans="2:16" ht="42.75" customHeight="1" x14ac:dyDescent="0.3">
      <c r="B35" s="36" t="s">
        <v>48</v>
      </c>
      <c r="C35" s="36"/>
      <c r="D35" s="3" t="s">
        <v>49</v>
      </c>
      <c r="E35" s="3">
        <v>0</v>
      </c>
      <c r="F35" s="3" t="s">
        <v>50</v>
      </c>
      <c r="G35" s="30"/>
      <c r="H35" s="30"/>
      <c r="I35" s="30"/>
      <c r="J35" s="30"/>
      <c r="K35" s="37" t="s">
        <v>23</v>
      </c>
      <c r="L35" s="37"/>
      <c r="M35" s="37"/>
      <c r="N35" s="2"/>
      <c r="O35" s="32"/>
      <c r="P35" s="10"/>
    </row>
    <row r="36" spans="2:16" ht="34.5" customHeight="1" x14ac:dyDescent="0.3">
      <c r="B36" s="36" t="s">
        <v>51</v>
      </c>
      <c r="C36" s="36"/>
      <c r="D36" s="3" t="s">
        <v>49</v>
      </c>
      <c r="E36" s="3">
        <v>0</v>
      </c>
      <c r="F36" s="3" t="s">
        <v>50</v>
      </c>
      <c r="G36" s="30"/>
      <c r="H36" s="30"/>
      <c r="I36" s="30"/>
      <c r="J36" s="30"/>
      <c r="K36" s="30"/>
      <c r="L36" s="30"/>
      <c r="M36" s="30"/>
      <c r="N36" s="30"/>
      <c r="O36" s="32"/>
      <c r="P36" s="10"/>
    </row>
    <row r="37" spans="2:16" ht="39" customHeight="1" x14ac:dyDescent="0.3">
      <c r="B37" s="36" t="s">
        <v>52</v>
      </c>
      <c r="C37" s="36"/>
      <c r="D37" s="3" t="s">
        <v>49</v>
      </c>
      <c r="E37" s="3">
        <v>0</v>
      </c>
      <c r="F37" s="3" t="s">
        <v>50</v>
      </c>
      <c r="G37" s="30"/>
      <c r="H37" s="30"/>
      <c r="I37" s="30"/>
      <c r="J37" s="37" t="s">
        <v>53</v>
      </c>
      <c r="K37" s="37"/>
      <c r="L37" s="37"/>
      <c r="M37" s="37"/>
      <c r="N37" s="37"/>
      <c r="O37" s="37"/>
      <c r="P37" s="10"/>
    </row>
    <row r="38" spans="2:16" ht="41.25" customHeight="1" x14ac:dyDescent="0.3">
      <c r="B38" s="38" t="s">
        <v>54</v>
      </c>
      <c r="C38" s="38"/>
      <c r="D38" s="1" t="s">
        <v>49</v>
      </c>
      <c r="E38" s="1">
        <v>0</v>
      </c>
      <c r="F38" s="1" t="s">
        <v>50</v>
      </c>
      <c r="G38" s="30"/>
      <c r="H38" s="30"/>
      <c r="I38" s="30"/>
      <c r="J38" s="30"/>
      <c r="K38" s="30"/>
      <c r="L38" s="30"/>
      <c r="M38" s="30"/>
      <c r="N38" s="30"/>
      <c r="O38" s="32"/>
      <c r="P38" s="10"/>
    </row>
    <row r="39" spans="2:16" ht="65.25" customHeight="1" x14ac:dyDescent="0.3">
      <c r="B39" s="39" t="s">
        <v>55</v>
      </c>
      <c r="C39" s="39"/>
      <c r="D39" s="34" t="s">
        <v>56</v>
      </c>
      <c r="E39" s="34">
        <v>347</v>
      </c>
      <c r="F39" s="27" t="s">
        <v>50</v>
      </c>
      <c r="G39" s="30"/>
      <c r="H39" s="30"/>
      <c r="I39" s="30"/>
      <c r="J39" s="30"/>
      <c r="K39" s="30"/>
      <c r="L39" s="30"/>
      <c r="M39" s="30"/>
      <c r="N39" s="30"/>
      <c r="O39" s="32"/>
      <c r="P39" s="10"/>
    </row>
    <row r="40" spans="2:16" ht="57" customHeight="1" x14ac:dyDescent="0.3">
      <c r="B40" s="39" t="s">
        <v>57</v>
      </c>
      <c r="C40" s="39"/>
      <c r="D40" s="34"/>
      <c r="E40" s="34">
        <v>0</v>
      </c>
      <c r="F40" s="27" t="s">
        <v>50</v>
      </c>
      <c r="G40" s="30"/>
      <c r="H40" s="30"/>
      <c r="I40" s="30"/>
      <c r="J40" s="30"/>
      <c r="K40" s="30"/>
      <c r="L40" s="30"/>
      <c r="M40" s="30"/>
      <c r="N40" s="30"/>
      <c r="O40" s="32"/>
      <c r="P40" s="10"/>
    </row>
    <row r="42" spans="2:16" ht="21.75" customHeight="1" x14ac:dyDescent="0.3"/>
  </sheetData>
  <mergeCells count="31">
    <mergeCell ref="C1:I2"/>
    <mergeCell ref="A5:A8"/>
    <mergeCell ref="B5:B8"/>
    <mergeCell ref="C5:F5"/>
    <mergeCell ref="G5:G8"/>
    <mergeCell ref="H5:H8"/>
    <mergeCell ref="I5:I7"/>
    <mergeCell ref="J5:K5"/>
    <mergeCell ref="L5:M5"/>
    <mergeCell ref="O5:O7"/>
    <mergeCell ref="C6:D6"/>
    <mergeCell ref="E6:F6"/>
    <mergeCell ref="J6:J7"/>
    <mergeCell ref="K6:K7"/>
    <mergeCell ref="L6:L7"/>
    <mergeCell ref="M6:M7"/>
    <mergeCell ref="N6:N7"/>
    <mergeCell ref="C7:C8"/>
    <mergeCell ref="D7:D8"/>
    <mergeCell ref="E7:E8"/>
    <mergeCell ref="F7:F8"/>
    <mergeCell ref="B33:F33"/>
    <mergeCell ref="B34:C34"/>
    <mergeCell ref="B35:C35"/>
    <mergeCell ref="K35:M35"/>
    <mergeCell ref="B36:C36"/>
    <mergeCell ref="B37:C37"/>
    <mergeCell ref="J37:O37"/>
    <mergeCell ref="B38:C38"/>
    <mergeCell ref="B39:C39"/>
    <mergeCell ref="B40:C40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 DE FUNCTIUNI PERSONAL 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LEGE (A) 153 28-06-2017-&gt;forma consolidată la data de 21 Martie 2018</dc:title>
  <dc:subject/>
  <dc:creator/>
  <dc:description/>
  <cp:lastModifiedBy>Municipiul Caransebes</cp:lastModifiedBy>
  <cp:revision>49</cp:revision>
  <cp:lastPrinted>2018-09-26T08:44:47Z</cp:lastPrinted>
  <dcterms:modified xsi:type="dcterms:W3CDTF">2026-03-25T08:36:36Z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CClasificare">
    <vt:lpwstr>Intern</vt:lpwstr>
  </property>
  <property fmtid="{D5CDD505-2E9C-101B-9397-08002B2CF9AE}" pid="3" name="CJCSubclasificare">
    <vt:lpwstr>Nerestrictionat</vt:lpwstr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TitusGUID">
    <vt:lpwstr>cb54ea24-713a-4cfb-b038-3b83af64f807</vt:lpwstr>
  </property>
</Properties>
</file>