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T DE FUNCTIUNI PERSONAL CON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<sst xmlns="http://schemas.openxmlformats.org/spreadsheetml/2006/main" count="98" uniqueCount="59">
  <si>
    <t xml:space="preserve">LISTA DREPTURILOR SALARIALE PENTRU FUNCTIILE OCUPATE DIN CADRUL APARATULUI DE SPECIALITATE AL PRIMARULUI COMUNEI BUCHIN LA DATA DE 30.09.2025</t>
  </si>
  <si>
    <t xml:space="preserve">Nr. crt.</t>
  </si>
  <si>
    <t xml:space="preserve">FUNCTIA DE DEMNITATE PUBLICA PENTRU COMUNA CU PANA LA 3.000 LOCUITORI</t>
  </si>
  <si>
    <t xml:space="preserve">FUNCTIA</t>
  </si>
  <si>
    <t xml:space="preserve">Nivelul studiilor</t>
  </si>
  <si>
    <t xml:space="preserve">Gradatia corespunzatoare vechimii</t>
  </si>
  <si>
    <t xml:space="preserve">SALARIUL DE BAZA CORESPUNZATOR FUNCTIEI SI A GRADATIEI, CONFORM HCL LEI</t>
  </si>
  <si>
    <t xml:space="preserve">Majorare control financiar preventiv ,conform art. 15 din Legea nr.153/2017</t>
  </si>
  <si>
    <t xml:space="preserve">Majorare implementare proiecte finanţate din fonduri europene nerambursabile, conform art.16 din Legea nr.153/2017 </t>
  </si>
  <si>
    <t xml:space="preserve">Indemnizatie doctorat, conform art. 14 din Legea nr. 153/2017</t>
  </si>
  <si>
    <t xml:space="preserve">SALARIUL LUNAR </t>
  </si>
  <si>
    <t xml:space="preserve">CONTRACTUALA</t>
  </si>
  <si>
    <t xml:space="preserve">PUBLICA</t>
  </si>
  <si>
    <t xml:space="preserve">de executie</t>
  </si>
  <si>
    <t xml:space="preserve">%</t>
  </si>
  <si>
    <t xml:space="preserve">LEI</t>
  </si>
  <si>
    <t xml:space="preserve">de conducere*</t>
  </si>
  <si>
    <t xml:space="preserve">a</t>
  </si>
  <si>
    <t xml:space="preserve">b</t>
  </si>
  <si>
    <t xml:space="preserve">c=(a*b/100)</t>
  </si>
  <si>
    <t xml:space="preserve">d</t>
  </si>
  <si>
    <t xml:space="preserve">e=(a*d/100)</t>
  </si>
  <si>
    <t xml:space="preserve">f</t>
  </si>
  <si>
    <t xml:space="preserve">g=a+c+e+f</t>
  </si>
  <si>
    <t xml:space="preserve">PRIMAR</t>
  </si>
  <si>
    <t xml:space="preserve">VICEPRIMAR</t>
  </si>
  <si>
    <t xml:space="preserve">consilier  IA</t>
  </si>
  <si>
    <t xml:space="preserve">S</t>
  </si>
  <si>
    <t xml:space="preserve">Sef serviciu voluntar pentru situatii de urgenta</t>
  </si>
  <si>
    <t xml:space="preserve">M</t>
  </si>
  <si>
    <t xml:space="preserve">muncitor necalificat </t>
  </si>
  <si>
    <t xml:space="preserve">M;G</t>
  </si>
  <si>
    <t xml:space="preserve">guard</t>
  </si>
  <si>
    <t xml:space="preserve">muncitor calificat III</t>
  </si>
  <si>
    <t xml:space="preserve">expert I</t>
  </si>
  <si>
    <t xml:space="preserve">muncitor calificat I</t>
  </si>
  <si>
    <t xml:space="preserve">inspector de specialitate II</t>
  </si>
  <si>
    <t xml:space="preserve">consilier, I, asistent</t>
  </si>
  <si>
    <t xml:space="preserve">consilier, I, principal</t>
  </si>
  <si>
    <t xml:space="preserve">Referent , III, asistent</t>
  </si>
  <si>
    <t xml:space="preserve">referent, III, asistent</t>
  </si>
  <si>
    <t xml:space="preserve">consilier achizitii publice, I, asistent</t>
  </si>
  <si>
    <t xml:space="preserve">asistent personal</t>
  </si>
  <si>
    <t xml:space="preserve">M/G</t>
  </si>
  <si>
    <t xml:space="preserve">ALTE DREPTURI SALARIALE ACORDATE</t>
  </si>
  <si>
    <t xml:space="preserve">Tipul dreptului salarial/salariat</t>
  </si>
  <si>
    <t xml:space="preserve">Baza de calcul</t>
  </si>
  <si>
    <t xml:space="preserve">Valoarea procent/cuantum</t>
  </si>
  <si>
    <t xml:space="preserve">Baza legala acordarii</t>
  </si>
  <si>
    <t xml:space="preserve">spor conditii vatamatoare</t>
  </si>
  <si>
    <t xml:space="preserve">salariul de baza</t>
  </si>
  <si>
    <t xml:space="preserve">Art. 25 si art. 26 din Legea nr.153/2017</t>
  </si>
  <si>
    <t xml:space="preserve">compensatii</t>
  </si>
  <si>
    <t xml:space="preserve">adaosuri</t>
  </si>
  <si>
    <t xml:space="preserve">GHEORGHE COILA</t>
  </si>
  <si>
    <t xml:space="preserve">premii</t>
  </si>
  <si>
    <t xml:space="preserve">indemnizatie de hrana/luna</t>
  </si>
  <si>
    <t xml:space="preserve">a 12-a parte din două salarii de bază minime brute pe ţară garantate în plată</t>
  </si>
  <si>
    <t xml:space="preserve">indemnizatie de vacanta/an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</si>
</sst>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0"/>
      <charset val="1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2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8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theme="1"/>
      <name val="Arial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1"/>
    </font>
    <font>
      <b val="tru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2"/>
  <sheetViews>
    <sheetView showFormulas="false" showGridLines="true" showRowColHeaders="true" showZeros="true" rightToLeft="false" tabSelected="true" showOutlineSymbols="true" defaultGridColor="true" view="normal" topLeftCell="C5" colorId="64" zoomScale="69" zoomScaleNormal="69" zoomScalePageLayoutView="100" workbookViewId="0">
      <selection pane="topLeft" activeCell="J11" activeCellId="0" sqref="J11"/>
    </sheetView>
  </sheetViews>
  <sheetFormatPr defaultColWidth="12.66796875" defaultRowHeight="15" customHeight="true" zeroHeight="false" outlineLevelRow="0" outlineLevelCol="0"/>
  <cols>
    <col collapsed="false" customWidth="true" hidden="false" outlineLevel="0" max="1" min="1" style="0" width="6.11"/>
    <col collapsed="false" customWidth="true" hidden="false" outlineLevel="0" max="2" min="2" style="0" width="16.89"/>
    <col collapsed="false" customWidth="true" hidden="false" outlineLevel="0" max="3" min="3" style="0" width="13.11"/>
    <col collapsed="false" customWidth="true" hidden="false" outlineLevel="0" max="4" min="4" style="0" width="22.77"/>
    <col collapsed="false" customWidth="true" hidden="false" outlineLevel="0" max="5" min="5" style="0" width="13.34"/>
    <col collapsed="false" customWidth="true" hidden="false" outlineLevel="0" max="6" min="6" style="0" width="19.11"/>
    <col collapsed="false" customWidth="true" hidden="false" outlineLevel="0" max="7" min="7" style="0" width="9.44"/>
    <col collapsed="false" customWidth="true" hidden="false" outlineLevel="0" max="8" min="8" style="0" width="8.44"/>
    <col collapsed="false" customWidth="true" hidden="false" outlineLevel="0" max="9" min="9" style="0" width="16.56"/>
    <col collapsed="false" customWidth="true" hidden="false" outlineLevel="0" max="10" min="10" style="0" width="9.21"/>
    <col collapsed="false" customWidth="true" hidden="false" outlineLevel="0" max="11" min="11" style="0" width="15.88"/>
    <col collapsed="false" customWidth="true" hidden="false" outlineLevel="0" max="12" min="12" style="0" width="8.88"/>
    <col collapsed="false" customWidth="true" hidden="false" outlineLevel="0" max="14" min="13" style="0" width="17.33"/>
    <col collapsed="false" customWidth="true" hidden="false" outlineLevel="0" max="15" min="15" style="1" width="11.44"/>
    <col collapsed="false" customWidth="true" hidden="false" outlineLevel="0" max="24" min="16" style="0" width="7.67"/>
  </cols>
  <sheetData>
    <row r="1" customFormat="false" ht="15.75" hidden="false" customHeight="true" outlineLevel="0" collapsed="false">
      <c r="A1" s="2"/>
      <c r="B1" s="3"/>
      <c r="C1" s="4" t="s">
        <v>0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  <c r="O1" s="6"/>
      <c r="P1" s="7"/>
    </row>
    <row r="2" customFormat="false" ht="42.75" hidden="false" customHeight="true" outlineLevel="0" collapsed="false">
      <c r="A2" s="2"/>
      <c r="B2" s="6"/>
      <c r="C2" s="4"/>
      <c r="D2" s="4"/>
      <c r="E2" s="4"/>
      <c r="F2" s="4"/>
      <c r="G2" s="4"/>
      <c r="H2" s="4"/>
      <c r="I2" s="4"/>
      <c r="J2" s="6"/>
      <c r="K2" s="6"/>
      <c r="L2" s="6"/>
      <c r="M2" s="6"/>
      <c r="N2" s="6"/>
      <c r="O2" s="6"/>
      <c r="P2" s="7"/>
    </row>
    <row r="3" customFormat="false" ht="16.5" hidden="false" customHeight="true" outlineLevel="0" collapsed="false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customFormat="false" ht="30.75" hidden="false" customHeight="true" outlineLevel="0" collapsed="false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customFormat="false" ht="96" hidden="false" customHeight="true" outlineLevel="0" collapsed="false">
      <c r="A5" s="8" t="s">
        <v>1</v>
      </c>
      <c r="B5" s="9" t="s">
        <v>2</v>
      </c>
      <c r="C5" s="10" t="s">
        <v>3</v>
      </c>
      <c r="D5" s="10"/>
      <c r="E5" s="10"/>
      <c r="F5" s="10"/>
      <c r="G5" s="11" t="s">
        <v>4</v>
      </c>
      <c r="H5" s="11" t="s">
        <v>5</v>
      </c>
      <c r="I5" s="11" t="s">
        <v>6</v>
      </c>
      <c r="J5" s="10" t="s">
        <v>7</v>
      </c>
      <c r="K5" s="10"/>
      <c r="L5" s="10" t="s">
        <v>8</v>
      </c>
      <c r="M5" s="10"/>
      <c r="N5" s="11" t="s">
        <v>9</v>
      </c>
      <c r="O5" s="11" t="s">
        <v>10</v>
      </c>
      <c r="P5" s="7"/>
    </row>
    <row r="6" customFormat="false" ht="35.25" hidden="false" customHeight="true" outlineLevel="0" collapsed="false">
      <c r="A6" s="8"/>
      <c r="B6" s="9"/>
      <c r="C6" s="10" t="s">
        <v>11</v>
      </c>
      <c r="D6" s="10"/>
      <c r="E6" s="10" t="s">
        <v>12</v>
      </c>
      <c r="F6" s="10" t="s">
        <v>13</v>
      </c>
      <c r="G6" s="11"/>
      <c r="H6" s="11"/>
      <c r="I6" s="11"/>
      <c r="J6" s="11" t="s">
        <v>14</v>
      </c>
      <c r="K6" s="11" t="s">
        <v>15</v>
      </c>
      <c r="L6" s="11" t="s">
        <v>14</v>
      </c>
      <c r="M6" s="11" t="s">
        <v>15</v>
      </c>
      <c r="N6" s="12" t="s">
        <v>15</v>
      </c>
      <c r="O6" s="11"/>
      <c r="P6" s="7"/>
    </row>
    <row r="7" s="14" customFormat="true" ht="44.25" hidden="false" customHeight="true" outlineLevel="0" collapsed="false">
      <c r="A7" s="8"/>
      <c r="B7" s="9"/>
      <c r="C7" s="11" t="s">
        <v>16</v>
      </c>
      <c r="D7" s="11" t="s">
        <v>13</v>
      </c>
      <c r="E7" s="11" t="s">
        <v>16</v>
      </c>
      <c r="F7" s="11" t="s">
        <v>13</v>
      </c>
      <c r="G7" s="11"/>
      <c r="H7" s="11"/>
      <c r="I7" s="11"/>
      <c r="J7" s="11"/>
      <c r="K7" s="11"/>
      <c r="L7" s="11"/>
      <c r="M7" s="11"/>
      <c r="N7" s="12"/>
      <c r="O7" s="11"/>
      <c r="P7" s="13"/>
    </row>
    <row r="8" customFormat="false" ht="27.75" hidden="false" customHeight="true" outlineLevel="0" collapsed="false">
      <c r="A8" s="8"/>
      <c r="B8" s="9"/>
      <c r="C8" s="11"/>
      <c r="D8" s="11"/>
      <c r="E8" s="11"/>
      <c r="F8" s="11"/>
      <c r="G8" s="11"/>
      <c r="H8" s="11"/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7"/>
    </row>
    <row r="9" s="19" customFormat="true" ht="33" hidden="false" customHeight="true" outlineLevel="0" collapsed="false">
      <c r="A9" s="16" t="n">
        <v>1</v>
      </c>
      <c r="B9" s="10" t="s">
        <v>24</v>
      </c>
      <c r="C9" s="17"/>
      <c r="D9" s="17"/>
      <c r="E9" s="17"/>
      <c r="F9" s="17"/>
      <c r="G9" s="10"/>
      <c r="H9" s="10"/>
      <c r="I9" s="18" t="n">
        <v>11075</v>
      </c>
      <c r="J9" s="10" t="n">
        <v>0</v>
      </c>
      <c r="K9" s="10" t="n">
        <f aca="false">ROUNDDOWN(I9*J9/100,0)</f>
        <v>0</v>
      </c>
      <c r="L9" s="10" t="n">
        <v>0</v>
      </c>
      <c r="M9" s="10" t="n">
        <f aca="false">ROUNDDOWN(I9*L9/100,0)</f>
        <v>0</v>
      </c>
      <c r="N9" s="10" t="n">
        <v>0</v>
      </c>
      <c r="O9" s="10" t="n">
        <f aca="false">ROUNDUP(I9+K9+M9,0)</f>
        <v>11075</v>
      </c>
      <c r="P9" s="13"/>
    </row>
    <row r="10" s="19" customFormat="true" ht="32.25" hidden="false" customHeight="true" outlineLevel="0" collapsed="false">
      <c r="A10" s="16" t="n">
        <v>2</v>
      </c>
      <c r="B10" s="10" t="s">
        <v>25</v>
      </c>
      <c r="C10" s="10"/>
      <c r="D10" s="10"/>
      <c r="E10" s="10"/>
      <c r="F10" s="10"/>
      <c r="G10" s="10"/>
      <c r="H10" s="10"/>
      <c r="I10" s="18" t="n">
        <v>8430</v>
      </c>
      <c r="J10" s="10" t="n">
        <v>0</v>
      </c>
      <c r="K10" s="10" t="n">
        <f aca="false">ROUNDDOWN(I10*J10/100,0)</f>
        <v>0</v>
      </c>
      <c r="L10" s="10" t="n">
        <v>0</v>
      </c>
      <c r="M10" s="10" t="n">
        <f aca="false">ROUNDDOWN(I10*L10/100,0)</f>
        <v>0</v>
      </c>
      <c r="N10" s="10" t="n">
        <v>0</v>
      </c>
      <c r="O10" s="10" t="n">
        <f aca="false">ROUNDUP(I10+K10+M10,0)</f>
        <v>8430</v>
      </c>
      <c r="P10" s="13"/>
    </row>
    <row r="11" s="19" customFormat="true" ht="36" hidden="false" customHeight="true" outlineLevel="0" collapsed="false">
      <c r="A11" s="16" t="n">
        <v>3</v>
      </c>
      <c r="B11" s="17"/>
      <c r="C11" s="17"/>
      <c r="D11" s="10" t="s">
        <v>26</v>
      </c>
      <c r="E11" s="17"/>
      <c r="F11" s="17"/>
      <c r="G11" s="10" t="s">
        <v>27</v>
      </c>
      <c r="H11" s="18" t="n">
        <v>4</v>
      </c>
      <c r="I11" s="18" t="n">
        <v>8111</v>
      </c>
      <c r="J11" s="10" t="n">
        <v>0</v>
      </c>
      <c r="K11" s="10" t="n">
        <f aca="false">ROUNDDOWN(I11*J11/100,0)</f>
        <v>0</v>
      </c>
      <c r="L11" s="10" t="n">
        <v>0</v>
      </c>
      <c r="M11" s="10" t="n">
        <f aca="false">ROUNDDOWN(I11*L11/100,0)</f>
        <v>0</v>
      </c>
      <c r="N11" s="10" t="n">
        <v>0</v>
      </c>
      <c r="O11" s="10" t="n">
        <f aca="false">ROUNDUP(I11+K11+M11,0)</f>
        <v>8111</v>
      </c>
      <c r="P11" s="13"/>
    </row>
    <row r="12" s="19" customFormat="true" ht="60.75" hidden="false" customHeight="true" outlineLevel="0" collapsed="false">
      <c r="A12" s="16" t="n">
        <v>4</v>
      </c>
      <c r="B12" s="20"/>
      <c r="C12" s="17"/>
      <c r="D12" s="10" t="s">
        <v>28</v>
      </c>
      <c r="E12" s="17"/>
      <c r="F12" s="17"/>
      <c r="G12" s="10" t="s">
        <v>29</v>
      </c>
      <c r="H12" s="21" t="n">
        <v>3</v>
      </c>
      <c r="I12" s="18" t="n">
        <v>6865</v>
      </c>
      <c r="J12" s="10" t="n">
        <v>0</v>
      </c>
      <c r="K12" s="10" t="n">
        <f aca="false">ROUNDDOWN(I12*J12/100,0)</f>
        <v>0</v>
      </c>
      <c r="L12" s="10" t="n">
        <v>0</v>
      </c>
      <c r="M12" s="10" t="n">
        <f aca="false">ROUNDDOWN(I12*L12/100,0)</f>
        <v>0</v>
      </c>
      <c r="N12" s="10" t="n">
        <v>0</v>
      </c>
      <c r="O12" s="10" t="n">
        <f aca="false">ROUNDUP(I12+K12+M12,0)</f>
        <v>6865</v>
      </c>
      <c r="P12" s="13"/>
    </row>
    <row r="13" s="19" customFormat="true" ht="35.25" hidden="false" customHeight="true" outlineLevel="0" collapsed="false">
      <c r="A13" s="16" t="n">
        <v>5</v>
      </c>
      <c r="B13" s="20"/>
      <c r="C13" s="17"/>
      <c r="D13" s="22" t="s">
        <v>30</v>
      </c>
      <c r="E13" s="17"/>
      <c r="F13" s="17"/>
      <c r="G13" s="10" t="s">
        <v>31</v>
      </c>
      <c r="H13" s="18" t="n">
        <v>0</v>
      </c>
      <c r="I13" s="18" t="n">
        <v>5235</v>
      </c>
      <c r="J13" s="10" t="n">
        <v>0</v>
      </c>
      <c r="K13" s="10" t="n">
        <f aca="false">ROUNDDOWN(I13*J13/100,0)</f>
        <v>0</v>
      </c>
      <c r="L13" s="10" t="n">
        <v>0</v>
      </c>
      <c r="M13" s="10" t="n">
        <f aca="false">ROUNDDOWN(I13*L13/100,0)</f>
        <v>0</v>
      </c>
      <c r="N13" s="10" t="n">
        <v>0</v>
      </c>
      <c r="O13" s="10" t="n">
        <f aca="false">ROUNDUP(I13+K13+M13,0)</f>
        <v>5235</v>
      </c>
      <c r="P13" s="13"/>
    </row>
    <row r="14" s="19" customFormat="true" ht="29.25" hidden="false" customHeight="true" outlineLevel="0" collapsed="false">
      <c r="A14" s="16" t="n">
        <v>6</v>
      </c>
      <c r="B14" s="20"/>
      <c r="C14" s="17"/>
      <c r="D14" s="22" t="s">
        <v>32</v>
      </c>
      <c r="E14" s="17"/>
      <c r="F14" s="17"/>
      <c r="G14" s="10" t="s">
        <v>31</v>
      </c>
      <c r="H14" s="18" t="n">
        <v>5</v>
      </c>
      <c r="I14" s="18" t="n">
        <v>5734</v>
      </c>
      <c r="J14" s="10" t="n">
        <v>0</v>
      </c>
      <c r="K14" s="10" t="n">
        <f aca="false">ROUNDDOWN(I14*J14/100,0)</f>
        <v>0</v>
      </c>
      <c r="L14" s="10" t="n">
        <v>0</v>
      </c>
      <c r="M14" s="10" t="n">
        <f aca="false">ROUNDDOWN(I14*L14/100,0)</f>
        <v>0</v>
      </c>
      <c r="N14" s="10" t="n">
        <v>0</v>
      </c>
      <c r="O14" s="10" t="n">
        <f aca="false">ROUNDUP(I14+K14+M14,0)</f>
        <v>5734</v>
      </c>
      <c r="P14" s="13"/>
    </row>
    <row r="15" customFormat="false" ht="42.75" hidden="false" customHeight="true" outlineLevel="0" collapsed="false">
      <c r="A15" s="16" t="n">
        <v>9</v>
      </c>
      <c r="B15" s="23"/>
      <c r="C15" s="17"/>
      <c r="D15" s="10" t="s">
        <v>33</v>
      </c>
      <c r="E15" s="17"/>
      <c r="F15" s="17"/>
      <c r="G15" s="10" t="s">
        <v>31</v>
      </c>
      <c r="H15" s="18" t="n">
        <v>4</v>
      </c>
      <c r="I15" s="18" t="n">
        <v>6478</v>
      </c>
      <c r="J15" s="10" t="n">
        <v>0</v>
      </c>
      <c r="K15" s="10" t="n">
        <f aca="false">ROUNDDOWN(I15*J15/100,0)</f>
        <v>0</v>
      </c>
      <c r="L15" s="10" t="n">
        <v>0</v>
      </c>
      <c r="M15" s="10" t="n">
        <f aca="false">ROUNDDOWN(I15*L15/100,0)</f>
        <v>0</v>
      </c>
      <c r="N15" s="10" t="n">
        <v>0</v>
      </c>
      <c r="O15" s="10" t="n">
        <f aca="false">ROUNDUP(I15+K15+M15,0)</f>
        <v>6478</v>
      </c>
      <c r="P15" s="7"/>
    </row>
    <row r="16" customFormat="false" ht="31.5" hidden="false" customHeight="true" outlineLevel="0" collapsed="false">
      <c r="A16" s="16" t="n">
        <v>10</v>
      </c>
      <c r="B16" s="23"/>
      <c r="C16" s="24"/>
      <c r="D16" s="22" t="s">
        <v>34</v>
      </c>
      <c r="E16" s="25"/>
      <c r="F16" s="25"/>
      <c r="G16" s="22" t="s">
        <v>27</v>
      </c>
      <c r="H16" s="21" t="n">
        <v>3</v>
      </c>
      <c r="I16" s="21" t="n">
        <v>7296</v>
      </c>
      <c r="J16" s="22" t="n">
        <v>0</v>
      </c>
      <c r="K16" s="10" t="n">
        <f aca="false">ROUNDDOWN(I16*J16/100,0)</f>
        <v>0</v>
      </c>
      <c r="L16" s="10" t="n">
        <v>0</v>
      </c>
      <c r="M16" s="10" t="n">
        <f aca="false">ROUNDDOWN(I16*L16/100,0)</f>
        <v>0</v>
      </c>
      <c r="N16" s="10" t="n">
        <v>0</v>
      </c>
      <c r="O16" s="10" t="n">
        <f aca="false">ROUNDUP(I16+K16+M16,0)</f>
        <v>7296</v>
      </c>
      <c r="P16" s="7"/>
    </row>
    <row r="17" customFormat="false" ht="36.75" hidden="false" customHeight="true" outlineLevel="0" collapsed="false">
      <c r="A17" s="16" t="n">
        <v>12</v>
      </c>
      <c r="B17" s="17"/>
      <c r="C17" s="20"/>
      <c r="D17" s="10" t="s">
        <v>35</v>
      </c>
      <c r="E17" s="17"/>
      <c r="F17" s="17"/>
      <c r="G17" s="10" t="s">
        <v>31</v>
      </c>
      <c r="H17" s="18" t="n">
        <v>5</v>
      </c>
      <c r="I17" s="21" t="n">
        <v>6703</v>
      </c>
      <c r="J17" s="10" t="n">
        <v>0</v>
      </c>
      <c r="K17" s="10" t="n">
        <f aca="false">ROUNDDOWN(I17*J17/100,0)</f>
        <v>0</v>
      </c>
      <c r="L17" s="10" t="n">
        <v>0</v>
      </c>
      <c r="M17" s="10" t="n">
        <f aca="false">ROUNDDOWN(I17*L17/100,0)</f>
        <v>0</v>
      </c>
      <c r="N17" s="10" t="n">
        <v>0</v>
      </c>
      <c r="O17" s="10" t="n">
        <f aca="false">ROUNDUP(I17+K17+M17,0)</f>
        <v>6703</v>
      </c>
      <c r="P17" s="7"/>
    </row>
    <row r="18" customFormat="false" ht="36.75" hidden="false" customHeight="true" outlineLevel="0" collapsed="false">
      <c r="A18" s="16" t="n">
        <v>13</v>
      </c>
      <c r="B18" s="17"/>
      <c r="C18" s="20"/>
      <c r="D18" s="10" t="s">
        <v>36</v>
      </c>
      <c r="E18" s="17"/>
      <c r="F18" s="17"/>
      <c r="G18" s="10" t="s">
        <v>27</v>
      </c>
      <c r="H18" s="21" t="n">
        <v>3</v>
      </c>
      <c r="I18" s="18" t="n">
        <v>6348</v>
      </c>
      <c r="J18" s="10" t="n">
        <v>0</v>
      </c>
      <c r="K18" s="10" t="n">
        <f aca="false">ROUNDDOWN(I18*J18/100,0)</f>
        <v>0</v>
      </c>
      <c r="L18" s="10" t="n">
        <v>0</v>
      </c>
      <c r="M18" s="10" t="n">
        <f aca="false">ROUNDDOWN(I18*L18/100,0)</f>
        <v>0</v>
      </c>
      <c r="N18" s="10" t="n">
        <v>0</v>
      </c>
      <c r="O18" s="10" t="n">
        <f aca="false">ROUNDUP(I18+K18+M18,0)</f>
        <v>6348</v>
      </c>
      <c r="P18" s="7"/>
    </row>
    <row r="19" customFormat="false" ht="27.75" hidden="false" customHeight="true" outlineLevel="0" collapsed="false">
      <c r="A19" s="16"/>
      <c r="B19" s="17"/>
      <c r="C19" s="20"/>
      <c r="D19" s="17"/>
      <c r="E19" s="17"/>
      <c r="F19" s="26" t="s">
        <v>37</v>
      </c>
      <c r="G19" s="27" t="s">
        <v>27</v>
      </c>
      <c r="H19" s="22" t="n">
        <v>3</v>
      </c>
      <c r="I19" s="28" t="n">
        <v>7484</v>
      </c>
      <c r="J19" s="10" t="n">
        <v>0</v>
      </c>
      <c r="K19" s="10" t="n">
        <v>0</v>
      </c>
      <c r="L19" s="10" t="n">
        <v>0</v>
      </c>
      <c r="M19" s="10" t="n">
        <v>0</v>
      </c>
      <c r="N19" s="10" t="n">
        <v>1040</v>
      </c>
      <c r="O19" s="10" t="n">
        <f aca="false">ROUNDUP(I19+K19+M19+N19,0)</f>
        <v>8524</v>
      </c>
      <c r="P19" s="7"/>
    </row>
    <row r="20" customFormat="false" ht="36" hidden="false" customHeight="true" outlineLevel="0" collapsed="false">
      <c r="A20" s="16" t="n">
        <v>17</v>
      </c>
      <c r="B20" s="17"/>
      <c r="C20" s="17"/>
      <c r="D20" s="17"/>
      <c r="E20" s="17"/>
      <c r="F20" s="26" t="s">
        <v>38</v>
      </c>
      <c r="G20" s="10" t="s">
        <v>27</v>
      </c>
      <c r="H20" s="22" t="n">
        <v>5</v>
      </c>
      <c r="I20" s="28" t="n">
        <v>8103</v>
      </c>
      <c r="J20" s="10" t="n">
        <v>0</v>
      </c>
      <c r="K20" s="10" t="n">
        <f aca="false">ROUNDDOWN(I20*J20/100,0)</f>
        <v>0</v>
      </c>
      <c r="L20" s="10" t="n">
        <v>0</v>
      </c>
      <c r="M20" s="10" t="n">
        <f aca="false">ROUNDDOWN(I20*L20/100,0)</f>
        <v>0</v>
      </c>
      <c r="N20" s="10" t="n">
        <v>0</v>
      </c>
      <c r="O20" s="10" t="n">
        <f aca="false">ROUNDUP(I20+K20+M20,0)</f>
        <v>8103</v>
      </c>
      <c r="P20" s="7"/>
    </row>
    <row r="21" customFormat="false" ht="36" hidden="false" customHeight="true" outlineLevel="0" collapsed="false">
      <c r="A21" s="16" t="n">
        <v>18</v>
      </c>
      <c r="B21" s="17"/>
      <c r="C21" s="17"/>
      <c r="D21" s="17"/>
      <c r="E21" s="17"/>
      <c r="F21" s="26" t="s">
        <v>39</v>
      </c>
      <c r="G21" s="29" t="s">
        <v>29</v>
      </c>
      <c r="H21" s="22" t="n">
        <v>3</v>
      </c>
      <c r="I21" s="28" t="n">
        <v>6564</v>
      </c>
      <c r="J21" s="10" t="n">
        <v>0</v>
      </c>
      <c r="K21" s="10" t="n">
        <f aca="false">ROUNDDOWN(I21*J21/100,0)</f>
        <v>0</v>
      </c>
      <c r="L21" s="10" t="n">
        <v>0</v>
      </c>
      <c r="M21" s="10" t="n">
        <f aca="false">ROUNDDOWN(I21*L21/100,0)</f>
        <v>0</v>
      </c>
      <c r="N21" s="10" t="n">
        <v>0</v>
      </c>
      <c r="O21" s="10" t="n">
        <f aca="false">ROUNDUP(I21+K21+M21,0)</f>
        <v>6564</v>
      </c>
      <c r="P21" s="7"/>
    </row>
    <row r="22" customFormat="false" ht="39.75" hidden="false" customHeight="true" outlineLevel="0" collapsed="false">
      <c r="A22" s="16" t="n">
        <v>19</v>
      </c>
      <c r="B22" s="17"/>
      <c r="C22" s="17"/>
      <c r="D22" s="17"/>
      <c r="E22" s="17"/>
      <c r="F22" s="26" t="s">
        <v>40</v>
      </c>
      <c r="G22" s="10" t="s">
        <v>29</v>
      </c>
      <c r="H22" s="22" t="n">
        <v>2</v>
      </c>
      <c r="I22" s="28" t="n">
        <v>6308</v>
      </c>
      <c r="J22" s="10" t="n">
        <v>0</v>
      </c>
      <c r="K22" s="10" t="n">
        <f aca="false">ROUNDDOWN(I22*J22/100,0)</f>
        <v>0</v>
      </c>
      <c r="L22" s="10" t="n">
        <v>0</v>
      </c>
      <c r="M22" s="10" t="n">
        <f aca="false">ROUNDDOWN(I22*L22/100,0)</f>
        <v>0</v>
      </c>
      <c r="N22" s="10" t="n">
        <v>0</v>
      </c>
      <c r="O22" s="10" t="n">
        <f aca="false">ROUNDUP(I22+K22+M22,0)</f>
        <v>6308</v>
      </c>
      <c r="P22" s="7"/>
    </row>
    <row r="23" customFormat="false" ht="35.25" hidden="false" customHeight="true" outlineLevel="0" collapsed="false">
      <c r="A23" s="16" t="n">
        <v>20</v>
      </c>
      <c r="B23" s="17"/>
      <c r="C23" s="17"/>
      <c r="D23" s="17"/>
      <c r="E23" s="17"/>
      <c r="F23" s="26" t="s">
        <v>37</v>
      </c>
      <c r="G23" s="10" t="s">
        <v>27</v>
      </c>
      <c r="H23" s="22" t="n">
        <v>4</v>
      </c>
      <c r="I23" s="28" t="n">
        <v>7582</v>
      </c>
      <c r="J23" s="10" t="n">
        <v>0</v>
      </c>
      <c r="K23" s="10" t="n">
        <f aca="false">ROUNDDOWN(I23*J23/100,0)</f>
        <v>0</v>
      </c>
      <c r="L23" s="10" t="n">
        <v>0</v>
      </c>
      <c r="M23" s="10" t="n">
        <f aca="false">ROUNDDOWN(I23*L23/100,0)</f>
        <v>0</v>
      </c>
      <c r="N23" s="10" t="n">
        <v>0</v>
      </c>
      <c r="O23" s="10" t="n">
        <f aca="false">ROUNDUP(I23+K23+M23,0)</f>
        <v>7582</v>
      </c>
      <c r="P23" s="7"/>
    </row>
    <row r="24" customFormat="false" ht="42" hidden="false" customHeight="true" outlineLevel="0" collapsed="false">
      <c r="A24" s="16" t="n">
        <v>21</v>
      </c>
      <c r="B24" s="17"/>
      <c r="C24" s="17"/>
      <c r="D24" s="17"/>
      <c r="E24" s="17"/>
      <c r="F24" s="26" t="s">
        <v>41</v>
      </c>
      <c r="G24" s="10" t="s">
        <v>27</v>
      </c>
      <c r="H24" s="22" t="n">
        <v>3</v>
      </c>
      <c r="I24" s="28" t="n">
        <v>7484</v>
      </c>
      <c r="J24" s="10" t="n">
        <v>0</v>
      </c>
      <c r="K24" s="10" t="n">
        <f aca="false">ROUNDDOWN(I24*J24/100,0)</f>
        <v>0</v>
      </c>
      <c r="L24" s="10" t="n">
        <v>0</v>
      </c>
      <c r="M24" s="10" t="n">
        <f aca="false">ROUNDDOWN(I24*L24/100,0)</f>
        <v>0</v>
      </c>
      <c r="N24" s="10" t="n">
        <v>0</v>
      </c>
      <c r="O24" s="10" t="n">
        <f aca="false">ROUNDUP(I24+K24+M24,0)</f>
        <v>7484</v>
      </c>
      <c r="P24" s="7"/>
    </row>
    <row r="25" customFormat="false" ht="36" hidden="false" customHeight="true" outlineLevel="0" collapsed="false">
      <c r="A25" s="16" t="n">
        <v>22</v>
      </c>
      <c r="B25" s="17"/>
      <c r="C25" s="17"/>
      <c r="D25" s="17"/>
      <c r="E25" s="17"/>
      <c r="F25" s="26" t="s">
        <v>37</v>
      </c>
      <c r="G25" s="10" t="s">
        <v>27</v>
      </c>
      <c r="H25" s="22" t="n">
        <v>2</v>
      </c>
      <c r="I25" s="30" t="n">
        <v>7425</v>
      </c>
      <c r="J25" s="10" t="n">
        <v>10</v>
      </c>
      <c r="K25" s="10" t="n">
        <f aca="false">ROUNDDOWN(I25*J25/100,0)</f>
        <v>742</v>
      </c>
      <c r="L25" s="10" t="n">
        <v>0</v>
      </c>
      <c r="M25" s="10" t="n">
        <f aca="false">ROUNDDOWN(I25*L25/100,0)</f>
        <v>0</v>
      </c>
      <c r="N25" s="10" t="n">
        <v>0</v>
      </c>
      <c r="O25" s="10" t="n">
        <f aca="false">ROUNDUP(I25+K25+M25,0)</f>
        <v>8167</v>
      </c>
      <c r="P25" s="7"/>
    </row>
    <row r="26" customFormat="false" ht="32.25" hidden="false" customHeight="true" outlineLevel="0" collapsed="false">
      <c r="A26" s="16" t="n">
        <v>24</v>
      </c>
      <c r="B26" s="17"/>
      <c r="C26" s="17"/>
      <c r="D26" s="31" t="s">
        <v>42</v>
      </c>
      <c r="E26" s="17"/>
      <c r="F26" s="32"/>
      <c r="G26" s="32" t="s">
        <v>43</v>
      </c>
      <c r="H26" s="10" t="n">
        <v>0</v>
      </c>
      <c r="I26" s="30" t="n">
        <v>4050</v>
      </c>
      <c r="J26" s="32" t="n">
        <v>0</v>
      </c>
      <c r="K26" s="10" t="n">
        <f aca="false">ROUNDDOWN(I26*J26/100,0)</f>
        <v>0</v>
      </c>
      <c r="L26" s="32" t="n">
        <v>0</v>
      </c>
      <c r="M26" s="10" t="n">
        <f aca="false">ROUNDDOWN(I26*L26/100,0)</f>
        <v>0</v>
      </c>
      <c r="N26" s="10" t="n">
        <v>0</v>
      </c>
      <c r="O26" s="10" t="n">
        <f aca="false">ROUNDUP(I26+K26+M26,0)</f>
        <v>4050</v>
      </c>
      <c r="P26" s="7"/>
    </row>
    <row r="27" customFormat="false" ht="32.25" hidden="false" customHeight="true" outlineLevel="0" collapsed="false">
      <c r="A27" s="16" t="n">
        <v>25</v>
      </c>
      <c r="B27" s="17"/>
      <c r="C27" s="17"/>
      <c r="D27" s="31" t="s">
        <v>42</v>
      </c>
      <c r="E27" s="17"/>
      <c r="F27" s="32"/>
      <c r="G27" s="32" t="s">
        <v>43</v>
      </c>
      <c r="H27" s="10" t="n">
        <v>1</v>
      </c>
      <c r="I27" s="30" t="n">
        <v>4050</v>
      </c>
      <c r="J27" s="32" t="n">
        <v>0</v>
      </c>
      <c r="K27" s="10" t="n">
        <f aca="false">ROUNDDOWN(I27*J27/100,0)</f>
        <v>0</v>
      </c>
      <c r="L27" s="32" t="n">
        <v>0</v>
      </c>
      <c r="M27" s="10" t="n">
        <f aca="false">ROUNDDOWN(I27*L27/100,0)</f>
        <v>0</v>
      </c>
      <c r="N27" s="10" t="n">
        <v>0</v>
      </c>
      <c r="O27" s="10" t="n">
        <f aca="false">ROUNDUP(I27+K27+M27,0)</f>
        <v>4050</v>
      </c>
      <c r="P27" s="7"/>
    </row>
    <row r="28" customFormat="false" ht="22.5" hidden="false" customHeight="true" outlineLevel="0" collapsed="false">
      <c r="A28" s="16" t="n">
        <v>26</v>
      </c>
      <c r="B28" s="17"/>
      <c r="C28" s="17"/>
      <c r="D28" s="31" t="s">
        <v>42</v>
      </c>
      <c r="E28" s="17"/>
      <c r="F28" s="32"/>
      <c r="G28" s="32" t="s">
        <v>43</v>
      </c>
      <c r="H28" s="10" t="n">
        <v>2</v>
      </c>
      <c r="I28" s="30" t="n">
        <v>4050</v>
      </c>
      <c r="J28" s="32" t="n">
        <v>0</v>
      </c>
      <c r="K28" s="10" t="n">
        <f aca="false">ROUNDDOWN(I28*J28/100,0)</f>
        <v>0</v>
      </c>
      <c r="L28" s="32" t="n">
        <v>0</v>
      </c>
      <c r="M28" s="10" t="n">
        <f aca="false">ROUNDDOWN(I28*L28/100,0)</f>
        <v>0</v>
      </c>
      <c r="N28" s="10" t="n">
        <v>0</v>
      </c>
      <c r="O28" s="10" t="n">
        <f aca="false">ROUNDUP(I28+K28+M28,0)</f>
        <v>4050</v>
      </c>
      <c r="P28" s="7"/>
    </row>
    <row r="29" customFormat="false" ht="22.5" hidden="false" customHeight="true" outlineLevel="0" collapsed="false">
      <c r="A29" s="16" t="n">
        <v>27</v>
      </c>
      <c r="B29" s="17"/>
      <c r="C29" s="17"/>
      <c r="D29" s="31" t="s">
        <v>42</v>
      </c>
      <c r="E29" s="17"/>
      <c r="F29" s="32"/>
      <c r="G29" s="32" t="s">
        <v>43</v>
      </c>
      <c r="H29" s="10" t="n">
        <v>3</v>
      </c>
      <c r="I29" s="30" t="n">
        <v>4050</v>
      </c>
      <c r="J29" s="32" t="n">
        <v>0</v>
      </c>
      <c r="K29" s="10" t="n">
        <f aca="false">ROUNDDOWN(I29*J29/100,0)</f>
        <v>0</v>
      </c>
      <c r="L29" s="32" t="n">
        <v>0</v>
      </c>
      <c r="M29" s="10" t="n">
        <f aca="false">ROUNDDOWN(I29*L29/100,0)</f>
        <v>0</v>
      </c>
      <c r="N29" s="10" t="n">
        <v>0</v>
      </c>
      <c r="O29" s="10" t="n">
        <f aca="false">ROUNDUP(I29+K29+M29,0)</f>
        <v>4050</v>
      </c>
      <c r="P29" s="7"/>
    </row>
    <row r="30" customFormat="false" ht="22.5" hidden="false" customHeight="true" outlineLevel="0" collapsed="false">
      <c r="A30" s="16" t="n">
        <v>28</v>
      </c>
      <c r="B30" s="17"/>
      <c r="C30" s="17"/>
      <c r="D30" s="31" t="s">
        <v>42</v>
      </c>
      <c r="E30" s="17"/>
      <c r="F30" s="32"/>
      <c r="G30" s="32" t="s">
        <v>43</v>
      </c>
      <c r="H30" s="10" t="n">
        <v>4</v>
      </c>
      <c r="I30" s="30" t="n">
        <v>4050</v>
      </c>
      <c r="J30" s="32" t="n">
        <v>0</v>
      </c>
      <c r="K30" s="10" t="n">
        <f aca="false">ROUNDDOWN(I30*J30/100,0)</f>
        <v>0</v>
      </c>
      <c r="L30" s="32" t="n">
        <v>0</v>
      </c>
      <c r="M30" s="10" t="n">
        <f aca="false">ROUNDDOWN(I30*L30/100,0)</f>
        <v>0</v>
      </c>
      <c r="N30" s="10" t="n">
        <v>0</v>
      </c>
      <c r="O30" s="10" t="n">
        <f aca="false">ROUNDUP(I30+K30+M30,0)</f>
        <v>4050</v>
      </c>
      <c r="P30" s="7"/>
    </row>
    <row r="31" customFormat="false" ht="22.5" hidden="false" customHeight="true" outlineLevel="0" collapsed="false">
      <c r="A31" s="16" t="n">
        <v>29</v>
      </c>
      <c r="B31" s="17"/>
      <c r="C31" s="17"/>
      <c r="D31" s="31" t="s">
        <v>42</v>
      </c>
      <c r="E31" s="17"/>
      <c r="F31" s="32"/>
      <c r="G31" s="32" t="s">
        <v>43</v>
      </c>
      <c r="H31" s="10" t="n">
        <v>5</v>
      </c>
      <c r="I31" s="30" t="n">
        <v>4050</v>
      </c>
      <c r="J31" s="32" t="n">
        <v>0</v>
      </c>
      <c r="K31" s="10" t="n">
        <f aca="false">ROUNDDOWN(I31*J31/100,0)</f>
        <v>0</v>
      </c>
      <c r="L31" s="32" t="n">
        <v>0</v>
      </c>
      <c r="M31" s="10" t="n">
        <f aca="false">ROUNDDOWN(I31*L31/100,0)</f>
        <v>0</v>
      </c>
      <c r="N31" s="10" t="n">
        <v>0</v>
      </c>
      <c r="O31" s="10" t="n">
        <f aca="false">ROUNDUP(I31+K31+M31,0)</f>
        <v>4050</v>
      </c>
      <c r="P31" s="7"/>
    </row>
    <row r="32" customFormat="false" ht="22.5" hidden="false" customHeight="true" outlineLevel="0" collapsed="false">
      <c r="B32" s="33"/>
      <c r="C32" s="33"/>
      <c r="D32" s="33"/>
      <c r="E32" s="33"/>
      <c r="F32" s="34"/>
      <c r="G32" s="34"/>
      <c r="H32" s="6"/>
      <c r="I32" s="34"/>
      <c r="J32" s="34"/>
      <c r="K32" s="6"/>
      <c r="L32" s="34"/>
      <c r="M32" s="6"/>
      <c r="N32" s="6"/>
      <c r="O32" s="6"/>
      <c r="P32" s="7"/>
    </row>
    <row r="33" customFormat="false" ht="28.5" hidden="false" customHeight="true" outlineLevel="0" collapsed="false">
      <c r="B33" s="4" t="s">
        <v>44</v>
      </c>
      <c r="C33" s="4"/>
      <c r="D33" s="4"/>
      <c r="E33" s="4"/>
      <c r="F33" s="4"/>
      <c r="G33" s="33"/>
      <c r="H33" s="33"/>
      <c r="I33" s="33"/>
      <c r="J33" s="33"/>
      <c r="K33" s="33"/>
      <c r="L33" s="33"/>
      <c r="M33" s="33"/>
      <c r="N33" s="33"/>
      <c r="O33" s="35"/>
      <c r="P33" s="7"/>
    </row>
    <row r="34" customFormat="false" ht="48" hidden="false" customHeight="true" outlineLevel="0" collapsed="false">
      <c r="B34" s="36" t="s">
        <v>45</v>
      </c>
      <c r="C34" s="36"/>
      <c r="D34" s="37" t="s">
        <v>46</v>
      </c>
      <c r="E34" s="37" t="s">
        <v>47</v>
      </c>
      <c r="F34" s="37" t="s">
        <v>48</v>
      </c>
      <c r="G34" s="33"/>
      <c r="H34" s="33"/>
      <c r="I34" s="33"/>
      <c r="J34" s="33"/>
      <c r="K34" s="33"/>
      <c r="L34" s="33"/>
      <c r="M34" s="33"/>
      <c r="N34" s="33"/>
      <c r="O34" s="35"/>
      <c r="P34" s="7"/>
    </row>
    <row r="35" customFormat="false" ht="42.75" hidden="false" customHeight="true" outlineLevel="0" collapsed="false">
      <c r="B35" s="38" t="s">
        <v>49</v>
      </c>
      <c r="C35" s="38"/>
      <c r="D35" s="38" t="s">
        <v>50</v>
      </c>
      <c r="E35" s="38" t="n">
        <v>0</v>
      </c>
      <c r="F35" s="38" t="s">
        <v>51</v>
      </c>
      <c r="G35" s="33"/>
      <c r="H35" s="33"/>
      <c r="I35" s="33"/>
      <c r="J35" s="33"/>
      <c r="K35" s="39" t="s">
        <v>24</v>
      </c>
      <c r="L35" s="39"/>
      <c r="M35" s="39"/>
      <c r="N35" s="6"/>
      <c r="O35" s="35"/>
      <c r="P35" s="7"/>
    </row>
    <row r="36" customFormat="false" ht="34.5" hidden="false" customHeight="true" outlineLevel="0" collapsed="false">
      <c r="B36" s="38" t="s">
        <v>52</v>
      </c>
      <c r="C36" s="38"/>
      <c r="D36" s="38" t="s">
        <v>50</v>
      </c>
      <c r="E36" s="38" t="n">
        <v>0</v>
      </c>
      <c r="F36" s="38" t="s">
        <v>51</v>
      </c>
      <c r="G36" s="33"/>
      <c r="H36" s="33"/>
      <c r="I36" s="33"/>
      <c r="J36" s="33"/>
      <c r="K36" s="33"/>
      <c r="L36" s="33"/>
      <c r="M36" s="33"/>
      <c r="N36" s="33"/>
      <c r="O36" s="35"/>
      <c r="P36" s="7"/>
    </row>
    <row r="37" customFormat="false" ht="39" hidden="false" customHeight="true" outlineLevel="0" collapsed="false">
      <c r="B37" s="38" t="s">
        <v>53</v>
      </c>
      <c r="C37" s="38"/>
      <c r="D37" s="38" t="s">
        <v>50</v>
      </c>
      <c r="E37" s="38" t="n">
        <v>0</v>
      </c>
      <c r="F37" s="38" t="s">
        <v>51</v>
      </c>
      <c r="G37" s="33"/>
      <c r="H37" s="33"/>
      <c r="I37" s="33"/>
      <c r="J37" s="39" t="s">
        <v>54</v>
      </c>
      <c r="K37" s="39"/>
      <c r="L37" s="39"/>
      <c r="M37" s="39"/>
      <c r="N37" s="39"/>
      <c r="O37" s="39"/>
      <c r="P37" s="7"/>
    </row>
    <row r="38" customFormat="false" ht="41.25" hidden="false" customHeight="true" outlineLevel="0" collapsed="false">
      <c r="B38" s="40" t="s">
        <v>55</v>
      </c>
      <c r="C38" s="40"/>
      <c r="D38" s="40" t="s">
        <v>50</v>
      </c>
      <c r="E38" s="40" t="n">
        <v>0</v>
      </c>
      <c r="F38" s="40" t="s">
        <v>51</v>
      </c>
      <c r="G38" s="33"/>
      <c r="H38" s="33"/>
      <c r="I38" s="33"/>
      <c r="J38" s="33"/>
      <c r="K38" s="33"/>
      <c r="L38" s="33"/>
      <c r="M38" s="33"/>
      <c r="N38" s="33"/>
      <c r="O38" s="35"/>
      <c r="P38" s="7"/>
    </row>
    <row r="39" customFormat="false" ht="65.25" hidden="false" customHeight="true" outlineLevel="0" collapsed="false">
      <c r="B39" s="10" t="s">
        <v>56</v>
      </c>
      <c r="C39" s="10"/>
      <c r="D39" s="41" t="s">
        <v>57</v>
      </c>
      <c r="E39" s="41" t="n">
        <v>347</v>
      </c>
      <c r="F39" s="29" t="s">
        <v>51</v>
      </c>
      <c r="G39" s="33"/>
      <c r="H39" s="33"/>
      <c r="I39" s="33"/>
      <c r="J39" s="33"/>
      <c r="K39" s="33"/>
      <c r="L39" s="33"/>
      <c r="M39" s="33"/>
      <c r="N39" s="33"/>
      <c r="O39" s="35"/>
      <c r="P39" s="7"/>
    </row>
    <row r="40" customFormat="false" ht="57" hidden="false" customHeight="true" outlineLevel="0" collapsed="false">
      <c r="B40" s="10" t="s">
        <v>58</v>
      </c>
      <c r="C40" s="10"/>
      <c r="D40" s="41"/>
      <c r="E40" s="41" t="n">
        <v>0</v>
      </c>
      <c r="F40" s="29" t="s">
        <v>51</v>
      </c>
      <c r="G40" s="33"/>
      <c r="H40" s="33"/>
      <c r="I40" s="33"/>
      <c r="J40" s="33"/>
      <c r="K40" s="33"/>
      <c r="L40" s="33"/>
      <c r="M40" s="33"/>
      <c r="N40" s="33"/>
      <c r="O40" s="35"/>
      <c r="P40" s="7"/>
    </row>
    <row r="42" customFormat="false" ht="21.75" hidden="false" customHeight="true" outlineLevel="0" collapsed="false"/>
  </sheetData>
  <mergeCells count="31">
    <mergeCell ref="C1:I2"/>
    <mergeCell ref="A5:A8"/>
    <mergeCell ref="B5:B8"/>
    <mergeCell ref="C5:F5"/>
    <mergeCell ref="G5:G8"/>
    <mergeCell ref="H5:H8"/>
    <mergeCell ref="I5:I7"/>
    <mergeCell ref="J5:K5"/>
    <mergeCell ref="L5:M5"/>
    <mergeCell ref="O5:O7"/>
    <mergeCell ref="C6:D6"/>
    <mergeCell ref="E6:F6"/>
    <mergeCell ref="J6:J7"/>
    <mergeCell ref="K6:K7"/>
    <mergeCell ref="L6:L7"/>
    <mergeCell ref="M6:M7"/>
    <mergeCell ref="N6:N7"/>
    <mergeCell ref="C7:C8"/>
    <mergeCell ref="D7:D8"/>
    <mergeCell ref="E7:E8"/>
    <mergeCell ref="F7:F8"/>
    <mergeCell ref="B33:F33"/>
    <mergeCell ref="B34:C34"/>
    <mergeCell ref="B35:C35"/>
    <mergeCell ref="K35:M35"/>
    <mergeCell ref="B36:C36"/>
    <mergeCell ref="B37:C37"/>
    <mergeCell ref="J37:O37"/>
    <mergeCell ref="B38:C38"/>
    <mergeCell ref="B39:C39"/>
    <mergeCell ref="B40:C40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8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</TotalTime>
  <Application>LibreOffice/25.2.0.3$MacOSX_X86_64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lastPrinted>2025-09-30T10:09:11Z</cp:lastPrinted>
  <dcterms:modified xsi:type="dcterms:W3CDTF">2025-09-30T10:09:56Z</dcterms:modified>
  <cp:revision>50</cp:revision>
  <dc:subject/>
  <dc:title>LEGE (A) 153 28-06-2017-&gt;forma consolidată la data de 21 Martie 2018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CClasificare">
    <vt:lpwstr>Intern</vt:lpwstr>
  </property>
  <property fmtid="{D5CDD505-2E9C-101B-9397-08002B2CF9AE}" pid="3" name="CJCSubclasificare">
    <vt:lpwstr>Nerestrictionat</vt:lpwstr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TitusGUID">
    <vt:lpwstr>cb54ea24-713a-4cfb-b038-3b83af64f807</vt:lpwstr>
  </property>
</Properties>
</file>